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iane.lira\Desktop\Dados Disque 100\Dados 2018-2019\Disque 100\"/>
    </mc:Choice>
  </mc:AlternateContent>
  <xr:revisionPtr revIDLastSave="0" documentId="8_{A3272395-CEE2-4A89-9452-C240DBE60B85}" xr6:coauthVersionLast="34" xr6:coauthVersionMax="34" xr10:uidLastSave="{00000000-0000-0000-0000-000000000000}"/>
  <bookViews>
    <workbookView xWindow="0" yWindow="0" windowWidth="12240" windowHeight="4410" tabRatio="698" xr2:uid="{00000000-000D-0000-FFFF-FFFF00000000}"/>
  </bookViews>
  <sheets>
    <sheet name="Denúncias - UF e Mês" sheetId="26" r:id="rId1"/>
    <sheet name="Comparativo Anual" sheetId="5" r:id="rId2"/>
    <sheet name="Denúncias por Habitantes" sheetId="6" r:id="rId3"/>
    <sheet name="Violação - Ano - UF" sheetId="27" r:id="rId4"/>
    <sheet name="Perfil das vítimas - Mês" sheetId="8" r:id="rId5"/>
    <sheet name="Perfil das vítimas - UF" sheetId="9" r:id="rId6"/>
    <sheet name="Perfil dos suspeitos - Mês" sheetId="10" r:id="rId7"/>
    <sheet name="Perfil dos suspeitos - UF" sheetId="11" r:id="rId8"/>
    <sheet name="Relação suspeito x vítima - Mês" sheetId="15" r:id="rId9"/>
    <sheet name="Relação suspeito x vítima - UF" sheetId="14" r:id="rId10"/>
    <sheet name="Relação demandante e vítima-Mês" sheetId="16" r:id="rId11"/>
    <sheet name="Relação demandante e vítima-UF" sheetId="17" r:id="rId12"/>
    <sheet name="Local da violação - Mês" sheetId="18" r:id="rId13"/>
    <sheet name="Local da violação - UF" sheetId="19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N37" i="18" l="1"/>
  <c r="EN38" i="18"/>
  <c r="EN39" i="18"/>
  <c r="EN40" i="18"/>
  <c r="EN41" i="18"/>
  <c r="EN42" i="18"/>
  <c r="EN43" i="18"/>
  <c r="EN44" i="18"/>
  <c r="EN45" i="18"/>
  <c r="EN46" i="18"/>
  <c r="EN47" i="18"/>
  <c r="EN48" i="18"/>
  <c r="EN49" i="18"/>
  <c r="EN50" i="18"/>
  <c r="KB4" i="14"/>
  <c r="DP32" i="27"/>
  <c r="DP4" i="27"/>
  <c r="DG33" i="27"/>
  <c r="AM31" i="5"/>
  <c r="AM5" i="5"/>
  <c r="AN5" i="5" s="1"/>
  <c r="AM6" i="5"/>
  <c r="AM7" i="5"/>
  <c r="AM8" i="5"/>
  <c r="AM9" i="5"/>
  <c r="AM10" i="5"/>
  <c r="AM11" i="5"/>
  <c r="AM12" i="5"/>
  <c r="AM13" i="5"/>
  <c r="AN13" i="5" s="1"/>
  <c r="AM14" i="5"/>
  <c r="AM15" i="5"/>
  <c r="AM16" i="5"/>
  <c r="AM17" i="5"/>
  <c r="AM18" i="5"/>
  <c r="AM19" i="5"/>
  <c r="AM20" i="5"/>
  <c r="AM21" i="5"/>
  <c r="AN21" i="5" s="1"/>
  <c r="AM22" i="5"/>
  <c r="AM23" i="5"/>
  <c r="AM24" i="5"/>
  <c r="AM25" i="5"/>
  <c r="AM26" i="5"/>
  <c r="AM27" i="5"/>
  <c r="AM28" i="5"/>
  <c r="AM29" i="5"/>
  <c r="AN29" i="5" s="1"/>
  <c r="AM30" i="5"/>
  <c r="AM4" i="5"/>
  <c r="AL5" i="5"/>
  <c r="AL6" i="5"/>
  <c r="AL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4" i="5"/>
  <c r="AN4" i="5" s="1"/>
  <c r="P266" i="26"/>
  <c r="O294" i="26"/>
  <c r="JZ51" i="19"/>
  <c r="JY51" i="19"/>
  <c r="JX51" i="19"/>
  <c r="JW51" i="19"/>
  <c r="JV51" i="19"/>
  <c r="JU51" i="19"/>
  <c r="JT51" i="19"/>
  <c r="JS51" i="19"/>
  <c r="JR51" i="19"/>
  <c r="JQ51" i="19"/>
  <c r="JP51" i="19"/>
  <c r="JO51" i="19"/>
  <c r="JN51" i="19"/>
  <c r="JM51" i="19"/>
  <c r="JL51" i="19"/>
  <c r="JK51" i="19"/>
  <c r="JJ51" i="19"/>
  <c r="JI51" i="19"/>
  <c r="JH51" i="19"/>
  <c r="JG51" i="19"/>
  <c r="JF51" i="19"/>
  <c r="JE51" i="19"/>
  <c r="JD51" i="19"/>
  <c r="JC51" i="19"/>
  <c r="JB51" i="19"/>
  <c r="JA51" i="19"/>
  <c r="IZ51" i="19"/>
  <c r="IY51" i="19"/>
  <c r="KA50" i="19"/>
  <c r="KA49" i="19"/>
  <c r="KA48" i="19"/>
  <c r="KA47" i="19"/>
  <c r="KA46" i="19"/>
  <c r="KA45" i="19"/>
  <c r="KA44" i="19"/>
  <c r="KA43" i="19"/>
  <c r="KA42" i="19"/>
  <c r="KA41" i="19"/>
  <c r="KA40" i="19"/>
  <c r="KA39" i="19"/>
  <c r="KA38" i="19"/>
  <c r="KA37" i="19"/>
  <c r="KA36" i="19"/>
  <c r="KA35" i="19"/>
  <c r="KA34" i="19"/>
  <c r="KA33" i="19"/>
  <c r="KA32" i="19"/>
  <c r="KA31" i="19"/>
  <c r="KA30" i="19"/>
  <c r="KA29" i="19"/>
  <c r="KA28" i="19"/>
  <c r="KA27" i="19"/>
  <c r="KA26" i="19"/>
  <c r="KA25" i="19"/>
  <c r="KA24" i="19"/>
  <c r="KA23" i="19"/>
  <c r="KA22" i="19"/>
  <c r="KA21" i="19"/>
  <c r="KA20" i="19"/>
  <c r="KA19" i="19"/>
  <c r="KA18" i="19"/>
  <c r="KA17" i="19"/>
  <c r="KA16" i="19"/>
  <c r="KA15" i="19"/>
  <c r="KA14" i="19"/>
  <c r="KA13" i="19"/>
  <c r="KA12" i="19"/>
  <c r="KA11" i="19"/>
  <c r="KA10" i="19"/>
  <c r="KA9" i="19"/>
  <c r="KA8" i="19"/>
  <c r="KA7" i="19"/>
  <c r="KA6" i="19"/>
  <c r="KA5" i="19"/>
  <c r="KA4" i="19"/>
  <c r="EL51" i="18"/>
  <c r="EK51" i="18"/>
  <c r="EJ51" i="18"/>
  <c r="EI51" i="18"/>
  <c r="EH51" i="18"/>
  <c r="EG51" i="18"/>
  <c r="EF51" i="18"/>
  <c r="EE51" i="18"/>
  <c r="ED51" i="18"/>
  <c r="EC51" i="18"/>
  <c r="EB51" i="18"/>
  <c r="EA51" i="18"/>
  <c r="EM50" i="18"/>
  <c r="EM49" i="18"/>
  <c r="EM48" i="18"/>
  <c r="EM47" i="18"/>
  <c r="EM46" i="18"/>
  <c r="EM45" i="18"/>
  <c r="EM44" i="18"/>
  <c r="EM43" i="18"/>
  <c r="EM42" i="18"/>
  <c r="EM41" i="18"/>
  <c r="EM40" i="18"/>
  <c r="EM39" i="18"/>
  <c r="EM38" i="18"/>
  <c r="EM37" i="18"/>
  <c r="EM36" i="18"/>
  <c r="EM35" i="18"/>
  <c r="EM34" i="18"/>
  <c r="EM33" i="18"/>
  <c r="EM32" i="18"/>
  <c r="EM31" i="18"/>
  <c r="EM30" i="18"/>
  <c r="EM29" i="18"/>
  <c r="EM28" i="18"/>
  <c r="EM27" i="18"/>
  <c r="EM26" i="18"/>
  <c r="EM25" i="18"/>
  <c r="EM24" i="18"/>
  <c r="EM23" i="18"/>
  <c r="EM22" i="18"/>
  <c r="EM21" i="18"/>
  <c r="EM20" i="18"/>
  <c r="EM19" i="18"/>
  <c r="EM18" i="18"/>
  <c r="EM17" i="18"/>
  <c r="EM16" i="18"/>
  <c r="EM15" i="18"/>
  <c r="EM14" i="18"/>
  <c r="EM13" i="18"/>
  <c r="EM12" i="18"/>
  <c r="EM11" i="18"/>
  <c r="EM10" i="18"/>
  <c r="EM9" i="18"/>
  <c r="EM8" i="18"/>
  <c r="EM7" i="18"/>
  <c r="EM6" i="18"/>
  <c r="EM5" i="18"/>
  <c r="EM4" i="18"/>
  <c r="JZ39" i="17"/>
  <c r="JY39" i="17"/>
  <c r="JX39" i="17"/>
  <c r="JW39" i="17"/>
  <c r="JV39" i="17"/>
  <c r="JU39" i="17"/>
  <c r="JT39" i="17"/>
  <c r="JS39" i="17"/>
  <c r="JR39" i="17"/>
  <c r="JQ39" i="17"/>
  <c r="JP39" i="17"/>
  <c r="JO39" i="17"/>
  <c r="JN39" i="17"/>
  <c r="JM39" i="17"/>
  <c r="JL39" i="17"/>
  <c r="JK39" i="17"/>
  <c r="JJ39" i="17"/>
  <c r="JI39" i="17"/>
  <c r="JH39" i="17"/>
  <c r="JG39" i="17"/>
  <c r="JF39" i="17"/>
  <c r="JE39" i="17"/>
  <c r="JD39" i="17"/>
  <c r="JC39" i="17"/>
  <c r="JB39" i="17"/>
  <c r="JA39" i="17"/>
  <c r="IZ39" i="17"/>
  <c r="IY39" i="17"/>
  <c r="KA38" i="17"/>
  <c r="KA37" i="17"/>
  <c r="KA36" i="17"/>
  <c r="KA35" i="17"/>
  <c r="KA34" i="17"/>
  <c r="KA33" i="17"/>
  <c r="KA32" i="17"/>
  <c r="KA31" i="17"/>
  <c r="KA30" i="17"/>
  <c r="KA29" i="17"/>
  <c r="KA28" i="17"/>
  <c r="KA27" i="17"/>
  <c r="KA26" i="17"/>
  <c r="KA25" i="17"/>
  <c r="KA24" i="17"/>
  <c r="KA23" i="17"/>
  <c r="KA22" i="17"/>
  <c r="KA21" i="17"/>
  <c r="KA20" i="17"/>
  <c r="KA19" i="17"/>
  <c r="KA18" i="17"/>
  <c r="KA17" i="17"/>
  <c r="KA16" i="17"/>
  <c r="KA15" i="17"/>
  <c r="KA14" i="17"/>
  <c r="KA13" i="17"/>
  <c r="KA12" i="17"/>
  <c r="KA11" i="17"/>
  <c r="KA10" i="17"/>
  <c r="KA9" i="17"/>
  <c r="KA8" i="17"/>
  <c r="KA7" i="17"/>
  <c r="KA6" i="17"/>
  <c r="KA5" i="17"/>
  <c r="KA4" i="17"/>
  <c r="IV4" i="17"/>
  <c r="EL39" i="16"/>
  <c r="EK39" i="16"/>
  <c r="EJ39" i="16"/>
  <c r="EI39" i="16"/>
  <c r="EH39" i="16"/>
  <c r="EG39" i="16"/>
  <c r="EF39" i="16"/>
  <c r="EE39" i="16"/>
  <c r="ED39" i="16"/>
  <c r="EC39" i="16"/>
  <c r="EB39" i="16"/>
  <c r="EA39" i="16"/>
  <c r="EM38" i="16"/>
  <c r="EM37" i="16"/>
  <c r="EM36" i="16"/>
  <c r="EM35" i="16"/>
  <c r="EM34" i="16"/>
  <c r="EM33" i="16"/>
  <c r="EM32" i="16"/>
  <c r="EM31" i="16"/>
  <c r="EM30" i="16"/>
  <c r="EM29" i="16"/>
  <c r="EM28" i="16"/>
  <c r="EM27" i="16"/>
  <c r="EM26" i="16"/>
  <c r="EM25" i="16"/>
  <c r="EM24" i="16"/>
  <c r="EM23" i="16"/>
  <c r="EM22" i="16"/>
  <c r="EM21" i="16"/>
  <c r="EM20" i="16"/>
  <c r="EM19" i="16"/>
  <c r="EM18" i="16"/>
  <c r="EM17" i="16"/>
  <c r="EM16" i="16"/>
  <c r="EM15" i="16"/>
  <c r="EM14" i="16"/>
  <c r="EM13" i="16"/>
  <c r="EM12" i="16"/>
  <c r="EM11" i="16"/>
  <c r="EM10" i="16"/>
  <c r="EM9" i="16"/>
  <c r="EM8" i="16"/>
  <c r="EM7" i="16"/>
  <c r="EM6" i="16"/>
  <c r="EM5" i="16"/>
  <c r="EM4" i="16"/>
  <c r="JZ39" i="14"/>
  <c r="JY39" i="14"/>
  <c r="JX39" i="14"/>
  <c r="JW39" i="14"/>
  <c r="JV39" i="14"/>
  <c r="JU39" i="14"/>
  <c r="JT39" i="14"/>
  <c r="JS39" i="14"/>
  <c r="JR39" i="14"/>
  <c r="JQ39" i="14"/>
  <c r="JP39" i="14"/>
  <c r="JO39" i="14"/>
  <c r="JN39" i="14"/>
  <c r="JM39" i="14"/>
  <c r="JL39" i="14"/>
  <c r="JK39" i="14"/>
  <c r="JJ39" i="14"/>
  <c r="JI39" i="14"/>
  <c r="JH39" i="14"/>
  <c r="JG39" i="14"/>
  <c r="JF39" i="14"/>
  <c r="JE39" i="14"/>
  <c r="JD39" i="14"/>
  <c r="JC39" i="14"/>
  <c r="JB39" i="14"/>
  <c r="JA39" i="14"/>
  <c r="IZ39" i="14"/>
  <c r="IY39" i="14"/>
  <c r="KA38" i="14"/>
  <c r="KA37" i="14"/>
  <c r="KA36" i="14"/>
  <c r="KA35" i="14"/>
  <c r="KA34" i="14"/>
  <c r="KA33" i="14"/>
  <c r="KA32" i="14"/>
  <c r="KA31" i="14"/>
  <c r="KA30" i="14"/>
  <c r="KA29" i="14"/>
  <c r="KA28" i="14"/>
  <c r="KA27" i="14"/>
  <c r="KA26" i="14"/>
  <c r="KA25" i="14"/>
  <c r="KA24" i="14"/>
  <c r="KA23" i="14"/>
  <c r="KA22" i="14"/>
  <c r="KA21" i="14"/>
  <c r="KA20" i="14"/>
  <c r="KA19" i="14"/>
  <c r="KA18" i="14"/>
  <c r="KA17" i="14"/>
  <c r="KA16" i="14"/>
  <c r="KA15" i="14"/>
  <c r="KA14" i="14"/>
  <c r="KA13" i="14"/>
  <c r="KA12" i="14"/>
  <c r="KA11" i="14"/>
  <c r="KA10" i="14"/>
  <c r="KA9" i="14"/>
  <c r="KA8" i="14"/>
  <c r="KA7" i="14"/>
  <c r="KA6" i="14"/>
  <c r="KA5" i="14"/>
  <c r="KA4" i="14"/>
  <c r="EL39" i="15"/>
  <c r="EK39" i="15"/>
  <c r="EJ39" i="15"/>
  <c r="EI39" i="15"/>
  <c r="EH39" i="15"/>
  <c r="EG39" i="15"/>
  <c r="EF39" i="15"/>
  <c r="EE39" i="15"/>
  <c r="ED39" i="15"/>
  <c r="EC39" i="15"/>
  <c r="EB39" i="15"/>
  <c r="EA39" i="15"/>
  <c r="EM38" i="15"/>
  <c r="EM37" i="15"/>
  <c r="EM36" i="15"/>
  <c r="EM35" i="15"/>
  <c r="EM34" i="15"/>
  <c r="EM33" i="15"/>
  <c r="EM32" i="15"/>
  <c r="EM31" i="15"/>
  <c r="EM30" i="15"/>
  <c r="EM29" i="15"/>
  <c r="EM28" i="15"/>
  <c r="EM27" i="15"/>
  <c r="EM26" i="15"/>
  <c r="EM25" i="15"/>
  <c r="EM24" i="15"/>
  <c r="EM23" i="15"/>
  <c r="EM22" i="15"/>
  <c r="EM21" i="15"/>
  <c r="EM20" i="15"/>
  <c r="EM19" i="15"/>
  <c r="EM18" i="15"/>
  <c r="EM17" i="15"/>
  <c r="EM16" i="15"/>
  <c r="EM15" i="15"/>
  <c r="EM14" i="15"/>
  <c r="EM13" i="15"/>
  <c r="EM12" i="15"/>
  <c r="EM11" i="15"/>
  <c r="EM10" i="15"/>
  <c r="EM9" i="15"/>
  <c r="EM8" i="15"/>
  <c r="EM7" i="15"/>
  <c r="EM6" i="15"/>
  <c r="EM5" i="15"/>
  <c r="EM4" i="15"/>
  <c r="JZ39" i="11"/>
  <c r="JY39" i="11"/>
  <c r="JX39" i="11"/>
  <c r="JW39" i="11"/>
  <c r="JV39" i="11"/>
  <c r="JU39" i="11"/>
  <c r="JT39" i="11"/>
  <c r="JS39" i="11"/>
  <c r="JR39" i="11"/>
  <c r="JQ39" i="11"/>
  <c r="JP39" i="11"/>
  <c r="JO39" i="11"/>
  <c r="JN39" i="11"/>
  <c r="JM39" i="11"/>
  <c r="JL39" i="11"/>
  <c r="JK39" i="11"/>
  <c r="JJ39" i="11"/>
  <c r="JI39" i="11"/>
  <c r="JH39" i="11"/>
  <c r="JG39" i="11"/>
  <c r="JF39" i="11"/>
  <c r="JE39" i="11"/>
  <c r="JD39" i="11"/>
  <c r="JC39" i="11"/>
  <c r="JB39" i="11"/>
  <c r="JA39" i="11"/>
  <c r="IZ39" i="11"/>
  <c r="IY39" i="11"/>
  <c r="KA38" i="11"/>
  <c r="KA37" i="11"/>
  <c r="KA36" i="11"/>
  <c r="KA35" i="11"/>
  <c r="KA34" i="11"/>
  <c r="KA33" i="11"/>
  <c r="JZ29" i="11"/>
  <c r="JY29" i="11"/>
  <c r="JX29" i="11"/>
  <c r="JW29" i="11"/>
  <c r="JV29" i="11"/>
  <c r="JU29" i="11"/>
  <c r="JT29" i="11"/>
  <c r="JS29" i="11"/>
  <c r="JR29" i="11"/>
  <c r="JQ29" i="11"/>
  <c r="JP29" i="11"/>
  <c r="JO29" i="11"/>
  <c r="JN29" i="11"/>
  <c r="JM29" i="11"/>
  <c r="JL29" i="11"/>
  <c r="JK29" i="11"/>
  <c r="JJ29" i="11"/>
  <c r="JI29" i="11"/>
  <c r="JH29" i="11"/>
  <c r="JG29" i="11"/>
  <c r="JF29" i="11"/>
  <c r="JE29" i="11"/>
  <c r="JD29" i="11"/>
  <c r="JC29" i="11"/>
  <c r="JB29" i="11"/>
  <c r="JA29" i="11"/>
  <c r="IZ29" i="11"/>
  <c r="IY29" i="11"/>
  <c r="KA28" i="11"/>
  <c r="KA27" i="11"/>
  <c r="KA26" i="11"/>
  <c r="KA25" i="11"/>
  <c r="KA24" i="11"/>
  <c r="KA23" i="11"/>
  <c r="KA22" i="11"/>
  <c r="KA21" i="11"/>
  <c r="KA20" i="11"/>
  <c r="KA19" i="11"/>
  <c r="KA18" i="11"/>
  <c r="KA17" i="11"/>
  <c r="KA16" i="11"/>
  <c r="KA15" i="11"/>
  <c r="KA14" i="11"/>
  <c r="KA13" i="11"/>
  <c r="KA12" i="11"/>
  <c r="KA11" i="11"/>
  <c r="JZ7" i="11"/>
  <c r="JY7" i="11"/>
  <c r="JX7" i="11"/>
  <c r="JW7" i="11"/>
  <c r="JV7" i="11"/>
  <c r="JU7" i="11"/>
  <c r="JT7" i="11"/>
  <c r="JS7" i="11"/>
  <c r="JR7" i="11"/>
  <c r="JQ7" i="11"/>
  <c r="JP7" i="11"/>
  <c r="JO7" i="11"/>
  <c r="JN7" i="11"/>
  <c r="JM7" i="11"/>
  <c r="JL7" i="11"/>
  <c r="JK7" i="11"/>
  <c r="JJ7" i="11"/>
  <c r="JI7" i="11"/>
  <c r="JH7" i="11"/>
  <c r="JG7" i="11"/>
  <c r="JF7" i="11"/>
  <c r="JE7" i="11"/>
  <c r="JD7" i="11"/>
  <c r="JC7" i="11"/>
  <c r="JB7" i="11"/>
  <c r="JA7" i="11"/>
  <c r="IZ7" i="11"/>
  <c r="IY7" i="11"/>
  <c r="KA6" i="11"/>
  <c r="KA5" i="11"/>
  <c r="KA4" i="11"/>
  <c r="EL39" i="10"/>
  <c r="EK39" i="10"/>
  <c r="EJ39" i="10"/>
  <c r="EI39" i="10"/>
  <c r="EH39" i="10"/>
  <c r="EG39" i="10"/>
  <c r="EF39" i="10"/>
  <c r="EE39" i="10"/>
  <c r="ED39" i="10"/>
  <c r="EC39" i="10"/>
  <c r="EB39" i="10"/>
  <c r="EA39" i="10"/>
  <c r="EM38" i="10"/>
  <c r="EM37" i="10"/>
  <c r="EM36" i="10"/>
  <c r="EM35" i="10"/>
  <c r="EM34" i="10"/>
  <c r="EM33" i="10"/>
  <c r="EL29" i="10"/>
  <c r="EK29" i="10"/>
  <c r="EJ29" i="10"/>
  <c r="EI29" i="10"/>
  <c r="EH29" i="10"/>
  <c r="EG29" i="10"/>
  <c r="EF29" i="10"/>
  <c r="EE29" i="10"/>
  <c r="ED29" i="10"/>
  <c r="EC29" i="10"/>
  <c r="EB29" i="10"/>
  <c r="EA29" i="10"/>
  <c r="EM28" i="10"/>
  <c r="EM27" i="10"/>
  <c r="EM26" i="10"/>
  <c r="EM25" i="10"/>
  <c r="EM24" i="10"/>
  <c r="EM23" i="10"/>
  <c r="EM22" i="10"/>
  <c r="EM21" i="10"/>
  <c r="EM20" i="10"/>
  <c r="EM19" i="10"/>
  <c r="EM18" i="10"/>
  <c r="EM17" i="10"/>
  <c r="EM16" i="10"/>
  <c r="EM15" i="10"/>
  <c r="EM14" i="10"/>
  <c r="EM13" i="10"/>
  <c r="EM12" i="10"/>
  <c r="EM11" i="10"/>
  <c r="EL7" i="10"/>
  <c r="EK7" i="10"/>
  <c r="EJ7" i="10"/>
  <c r="EI7" i="10"/>
  <c r="EH7" i="10"/>
  <c r="EG7" i="10"/>
  <c r="EF7" i="10"/>
  <c r="EE7" i="10"/>
  <c r="ED7" i="10"/>
  <c r="EC7" i="10"/>
  <c r="EB7" i="10"/>
  <c r="EA7" i="10"/>
  <c r="EM6" i="10"/>
  <c r="EM5" i="10"/>
  <c r="EM4" i="10"/>
  <c r="JZ40" i="9"/>
  <c r="JY40" i="9"/>
  <c r="JX40" i="9"/>
  <c r="JW40" i="9"/>
  <c r="JV40" i="9"/>
  <c r="JU40" i="9"/>
  <c r="JT40" i="9"/>
  <c r="JS40" i="9"/>
  <c r="JR40" i="9"/>
  <c r="JQ40" i="9"/>
  <c r="JP40" i="9"/>
  <c r="JO40" i="9"/>
  <c r="JN40" i="9"/>
  <c r="JM40" i="9"/>
  <c r="JL40" i="9"/>
  <c r="JK40" i="9"/>
  <c r="JJ40" i="9"/>
  <c r="JI40" i="9"/>
  <c r="JH40" i="9"/>
  <c r="JG40" i="9"/>
  <c r="JF40" i="9"/>
  <c r="JE40" i="9"/>
  <c r="JD40" i="9"/>
  <c r="JC40" i="9"/>
  <c r="JB40" i="9"/>
  <c r="JA40" i="9"/>
  <c r="IZ40" i="9"/>
  <c r="IY40" i="9"/>
  <c r="KA39" i="9"/>
  <c r="KA38" i="9"/>
  <c r="KA37" i="9"/>
  <c r="KA36" i="9"/>
  <c r="KA35" i="9"/>
  <c r="KA34" i="9"/>
  <c r="JZ30" i="9"/>
  <c r="JY30" i="9"/>
  <c r="JX30" i="9"/>
  <c r="JW30" i="9"/>
  <c r="JV30" i="9"/>
  <c r="JU30" i="9"/>
  <c r="JT30" i="9"/>
  <c r="JS30" i="9"/>
  <c r="JR30" i="9"/>
  <c r="JQ30" i="9"/>
  <c r="JP30" i="9"/>
  <c r="JO30" i="9"/>
  <c r="JN30" i="9"/>
  <c r="JM30" i="9"/>
  <c r="JL30" i="9"/>
  <c r="JK30" i="9"/>
  <c r="JJ30" i="9"/>
  <c r="JI30" i="9"/>
  <c r="JH30" i="9"/>
  <c r="JG30" i="9"/>
  <c r="JF30" i="9"/>
  <c r="JE30" i="9"/>
  <c r="JD30" i="9"/>
  <c r="JC30" i="9"/>
  <c r="JB30" i="9"/>
  <c r="JA30" i="9"/>
  <c r="IZ30" i="9"/>
  <c r="IY30" i="9"/>
  <c r="KA29" i="9"/>
  <c r="KA28" i="9"/>
  <c r="KA27" i="9"/>
  <c r="KA26" i="9"/>
  <c r="KA25" i="9"/>
  <c r="KA24" i="9"/>
  <c r="KA23" i="9"/>
  <c r="KA22" i="9"/>
  <c r="JZ18" i="9"/>
  <c r="JY18" i="9"/>
  <c r="JX18" i="9"/>
  <c r="JW18" i="9"/>
  <c r="JV18" i="9"/>
  <c r="JU18" i="9"/>
  <c r="JT18" i="9"/>
  <c r="JS18" i="9"/>
  <c r="JR18" i="9"/>
  <c r="JQ18" i="9"/>
  <c r="JP18" i="9"/>
  <c r="JO18" i="9"/>
  <c r="JN18" i="9"/>
  <c r="JM18" i="9"/>
  <c r="JL18" i="9"/>
  <c r="JK18" i="9"/>
  <c r="JJ18" i="9"/>
  <c r="JI18" i="9"/>
  <c r="JH18" i="9"/>
  <c r="JG18" i="9"/>
  <c r="JF18" i="9"/>
  <c r="JE18" i="9"/>
  <c r="JD18" i="9"/>
  <c r="JC18" i="9"/>
  <c r="JB18" i="9"/>
  <c r="JA18" i="9"/>
  <c r="IZ18" i="9"/>
  <c r="IY18" i="9"/>
  <c r="KA17" i="9"/>
  <c r="KA16" i="9"/>
  <c r="KA15" i="9"/>
  <c r="KA14" i="9"/>
  <c r="KA13" i="9"/>
  <c r="KA12" i="9"/>
  <c r="KA11" i="9"/>
  <c r="JZ7" i="9"/>
  <c r="JY7" i="9"/>
  <c r="JX7" i="9"/>
  <c r="JW7" i="9"/>
  <c r="JV7" i="9"/>
  <c r="JU7" i="9"/>
  <c r="JT7" i="9"/>
  <c r="JS7" i="9"/>
  <c r="JR7" i="9"/>
  <c r="JQ7" i="9"/>
  <c r="JP7" i="9"/>
  <c r="JO7" i="9"/>
  <c r="JN7" i="9"/>
  <c r="JM7" i="9"/>
  <c r="JL7" i="9"/>
  <c r="JK7" i="9"/>
  <c r="JJ7" i="9"/>
  <c r="JI7" i="9"/>
  <c r="JH7" i="9"/>
  <c r="JG7" i="9"/>
  <c r="JF7" i="9"/>
  <c r="JE7" i="9"/>
  <c r="JD7" i="9"/>
  <c r="JC7" i="9"/>
  <c r="JB7" i="9"/>
  <c r="JA7" i="9"/>
  <c r="IZ7" i="9"/>
  <c r="IY7" i="9"/>
  <c r="KA6" i="9"/>
  <c r="KA5" i="9"/>
  <c r="KA4" i="9"/>
  <c r="EL51" i="8"/>
  <c r="EK51" i="8"/>
  <c r="EJ51" i="8"/>
  <c r="EI51" i="8"/>
  <c r="EH51" i="8"/>
  <c r="EG51" i="8"/>
  <c r="EF51" i="8"/>
  <c r="EE51" i="8"/>
  <c r="ED51" i="8"/>
  <c r="EC51" i="8"/>
  <c r="EB51" i="8"/>
  <c r="EA51" i="8"/>
  <c r="EM50" i="8"/>
  <c r="EM49" i="8"/>
  <c r="EM48" i="8"/>
  <c r="EM47" i="8"/>
  <c r="EM46" i="8"/>
  <c r="EM45" i="8"/>
  <c r="EM44" i="8"/>
  <c r="EL40" i="8"/>
  <c r="EK40" i="8"/>
  <c r="EJ40" i="8"/>
  <c r="EI40" i="8"/>
  <c r="EH40" i="8"/>
  <c r="EG40" i="8"/>
  <c r="EF40" i="8"/>
  <c r="EE40" i="8"/>
  <c r="ED40" i="8"/>
  <c r="EC40" i="8"/>
  <c r="EB40" i="8"/>
  <c r="EA40" i="8"/>
  <c r="EM39" i="8"/>
  <c r="EM38" i="8"/>
  <c r="EM37" i="8"/>
  <c r="EM36" i="8"/>
  <c r="EM35" i="8"/>
  <c r="EM34" i="8"/>
  <c r="EL30" i="8"/>
  <c r="EK30" i="8"/>
  <c r="EJ30" i="8"/>
  <c r="EI30" i="8"/>
  <c r="EH30" i="8"/>
  <c r="EG30" i="8"/>
  <c r="EF30" i="8"/>
  <c r="EE30" i="8"/>
  <c r="ED30" i="8"/>
  <c r="EC30" i="8"/>
  <c r="EB30" i="8"/>
  <c r="EA30" i="8"/>
  <c r="EM29" i="8"/>
  <c r="EM28" i="8"/>
  <c r="EM27" i="8"/>
  <c r="EM26" i="8"/>
  <c r="EM25" i="8"/>
  <c r="EM24" i="8"/>
  <c r="EM23" i="8"/>
  <c r="EM22" i="8"/>
  <c r="EL18" i="8"/>
  <c r="EK18" i="8"/>
  <c r="EJ18" i="8"/>
  <c r="EI18" i="8"/>
  <c r="EH18" i="8"/>
  <c r="EG18" i="8"/>
  <c r="EF18" i="8"/>
  <c r="EE18" i="8"/>
  <c r="ED18" i="8"/>
  <c r="EC18" i="8"/>
  <c r="EB18" i="8"/>
  <c r="EA18" i="8"/>
  <c r="EM17" i="8"/>
  <c r="EM16" i="8"/>
  <c r="EM15" i="8"/>
  <c r="EM14" i="8"/>
  <c r="EM13" i="8"/>
  <c r="EM12" i="8"/>
  <c r="EM11" i="8"/>
  <c r="EL7" i="8"/>
  <c r="EK7" i="8"/>
  <c r="EJ7" i="8"/>
  <c r="EI7" i="8"/>
  <c r="EH7" i="8"/>
  <c r="EG7" i="8"/>
  <c r="EF7" i="8"/>
  <c r="EE7" i="8"/>
  <c r="ED7" i="8"/>
  <c r="EC7" i="8"/>
  <c r="EB7" i="8"/>
  <c r="EA7" i="8"/>
  <c r="EM6" i="8"/>
  <c r="EM5" i="8"/>
  <c r="EM4" i="8"/>
  <c r="DD32" i="27"/>
  <c r="DD29" i="27"/>
  <c r="DD30" i="27"/>
  <c r="DD31" i="27"/>
  <c r="DD5" i="27"/>
  <c r="DD6" i="27"/>
  <c r="DD7" i="27"/>
  <c r="DD8" i="27"/>
  <c r="DD9" i="27"/>
  <c r="DD10" i="27"/>
  <c r="DD11" i="27"/>
  <c r="DD12" i="27"/>
  <c r="DD13" i="27"/>
  <c r="DD14" i="27"/>
  <c r="DD15" i="27"/>
  <c r="DD16" i="27"/>
  <c r="DD17" i="27"/>
  <c r="DD18" i="27"/>
  <c r="DD19" i="27"/>
  <c r="DD20" i="27"/>
  <c r="DD21" i="27"/>
  <c r="DD22" i="27"/>
  <c r="DD23" i="27"/>
  <c r="DD24" i="27"/>
  <c r="DD25" i="27"/>
  <c r="DD26" i="27"/>
  <c r="DD27" i="27"/>
  <c r="DD28" i="27"/>
  <c r="DD4" i="27"/>
  <c r="DN32" i="27"/>
  <c r="DM32" i="27"/>
  <c r="DL32" i="27"/>
  <c r="DK32" i="27"/>
  <c r="DJ32" i="27"/>
  <c r="DI32" i="27"/>
  <c r="DH32" i="27"/>
  <c r="DG32" i="27"/>
  <c r="DO31" i="27"/>
  <c r="DO30" i="27"/>
  <c r="DO29" i="27"/>
  <c r="DO28" i="27"/>
  <c r="DO27" i="27"/>
  <c r="DO26" i="27"/>
  <c r="DO25" i="27"/>
  <c r="DO24" i="27"/>
  <c r="DO23" i="27"/>
  <c r="DO22" i="27"/>
  <c r="DO21" i="27"/>
  <c r="DO20" i="27"/>
  <c r="DO19" i="27"/>
  <c r="DO18" i="27"/>
  <c r="DO17" i="27"/>
  <c r="DO16" i="27"/>
  <c r="DO15" i="27"/>
  <c r="DO14" i="27"/>
  <c r="DO13" i="27"/>
  <c r="DO12" i="27"/>
  <c r="DO11" i="27"/>
  <c r="DO10" i="27"/>
  <c r="DO9" i="27"/>
  <c r="DO8" i="27"/>
  <c r="DO7" i="27"/>
  <c r="DO6" i="27"/>
  <c r="DO5" i="27"/>
  <c r="DO4" i="27"/>
  <c r="DA33" i="27"/>
  <c r="CZ33" i="27"/>
  <c r="CW33" i="27"/>
  <c r="CV33" i="27"/>
  <c r="DB32" i="27"/>
  <c r="DB33" i="27" s="1"/>
  <c r="DA32" i="27"/>
  <c r="CZ32" i="27"/>
  <c r="CY32" i="27"/>
  <c r="CY33" i="27" s="1"/>
  <c r="CX32" i="27"/>
  <c r="CX33" i="27" s="1"/>
  <c r="CW32" i="27"/>
  <c r="CV32" i="27"/>
  <c r="CU32" i="27"/>
  <c r="CU33" i="27" s="1"/>
  <c r="DC31" i="27"/>
  <c r="DC30" i="27"/>
  <c r="DC29" i="27"/>
  <c r="DC28" i="27"/>
  <c r="DC27" i="27"/>
  <c r="DC26" i="27"/>
  <c r="DC25" i="27"/>
  <c r="DC24" i="27"/>
  <c r="DC23" i="27"/>
  <c r="DC22" i="27"/>
  <c r="DC21" i="27"/>
  <c r="DC20" i="27"/>
  <c r="DC19" i="27"/>
  <c r="DC18" i="27"/>
  <c r="DC17" i="27"/>
  <c r="DC16" i="27"/>
  <c r="DC15" i="27"/>
  <c r="DC14" i="27"/>
  <c r="DC13" i="27"/>
  <c r="DC12" i="27"/>
  <c r="DC11" i="27"/>
  <c r="DC10" i="27"/>
  <c r="DC9" i="27"/>
  <c r="DC8" i="27"/>
  <c r="DC7" i="27"/>
  <c r="DC6" i="27"/>
  <c r="DC5" i="27"/>
  <c r="DC4" i="27"/>
  <c r="AZ22" i="6"/>
  <c r="BB22" i="6" s="1"/>
  <c r="AZ24" i="6"/>
  <c r="BB24" i="6" s="1"/>
  <c r="AZ25" i="6"/>
  <c r="BB25" i="6" s="1"/>
  <c r="AZ26" i="6"/>
  <c r="AZ29" i="6"/>
  <c r="BB29" i="6" s="1"/>
  <c r="AZ30" i="6"/>
  <c r="BB30" i="6" s="1"/>
  <c r="AZ11" i="6"/>
  <c r="BB11" i="6" s="1"/>
  <c r="AZ18" i="6"/>
  <c r="BB18" i="6" s="1"/>
  <c r="AZ19" i="6"/>
  <c r="BB19" i="6" s="1"/>
  <c r="BA33" i="6"/>
  <c r="BB26" i="6"/>
  <c r="AN31" i="5"/>
  <c r="AN27" i="5"/>
  <c r="AN25" i="5"/>
  <c r="AN23" i="5"/>
  <c r="AN19" i="5"/>
  <c r="AN17" i="5"/>
  <c r="AN15" i="5"/>
  <c r="AN11" i="5"/>
  <c r="AN9" i="5"/>
  <c r="AN7" i="5"/>
  <c r="N294" i="26"/>
  <c r="M294" i="26"/>
  <c r="L294" i="26"/>
  <c r="K294" i="26"/>
  <c r="J294" i="26"/>
  <c r="I294" i="26"/>
  <c r="H294" i="26"/>
  <c r="G294" i="26"/>
  <c r="F294" i="26"/>
  <c r="E294" i="26"/>
  <c r="D294" i="26"/>
  <c r="C294" i="26"/>
  <c r="O293" i="26"/>
  <c r="AZ31" i="6" s="1"/>
  <c r="O292" i="26"/>
  <c r="AZ28" i="6" s="1"/>
  <c r="BB28" i="6" s="1"/>
  <c r="O291" i="26"/>
  <c r="AZ16" i="6" s="1"/>
  <c r="BB16" i="6" s="1"/>
  <c r="O290" i="26"/>
  <c r="O289" i="26"/>
  <c r="O288" i="26"/>
  <c r="AZ15" i="6" s="1"/>
  <c r="BB15" i="6" s="1"/>
  <c r="O287" i="26"/>
  <c r="O286" i="26"/>
  <c r="AZ17" i="6" s="1"/>
  <c r="BB17" i="6" s="1"/>
  <c r="O285" i="26"/>
  <c r="AZ12" i="6" s="1"/>
  <c r="BB12" i="6" s="1"/>
  <c r="O284" i="26"/>
  <c r="AZ7" i="6" s="1"/>
  <c r="BB7" i="6" s="1"/>
  <c r="O283" i="26"/>
  <c r="O282" i="26"/>
  <c r="O281" i="26"/>
  <c r="O280" i="26"/>
  <c r="AZ10" i="6" s="1"/>
  <c r="BB10" i="6" s="1"/>
  <c r="O279" i="26"/>
  <c r="AZ23" i="6" s="1"/>
  <c r="BB23" i="6" s="1"/>
  <c r="O278" i="26"/>
  <c r="AZ13" i="6" s="1"/>
  <c r="BB13" i="6" s="1"/>
  <c r="O277" i="26"/>
  <c r="O276" i="26"/>
  <c r="AZ8" i="6" s="1"/>
  <c r="BB8" i="6" s="1"/>
  <c r="O275" i="26"/>
  <c r="O274" i="26"/>
  <c r="O273" i="26"/>
  <c r="O272" i="26"/>
  <c r="AZ6" i="6" s="1"/>
  <c r="BB6" i="6" s="1"/>
  <c r="O271" i="26"/>
  <c r="AZ20" i="6" s="1"/>
  <c r="BB20" i="6" s="1"/>
  <c r="O270" i="26"/>
  <c r="AZ21" i="6" s="1"/>
  <c r="BB21" i="6" s="1"/>
  <c r="O269" i="26"/>
  <c r="O268" i="26"/>
  <c r="AZ9" i="6" s="1"/>
  <c r="BB9" i="6" s="1"/>
  <c r="O267" i="26"/>
  <c r="O266" i="26"/>
  <c r="AZ27" i="6" s="1"/>
  <c r="BB27" i="6" s="1"/>
  <c r="KB7" i="19" l="1"/>
  <c r="KB15" i="19"/>
  <c r="KB19" i="19"/>
  <c r="KB23" i="19"/>
  <c r="KB31" i="19"/>
  <c r="KB35" i="19"/>
  <c r="KB39" i="19"/>
  <c r="KB47" i="19"/>
  <c r="KB8" i="19"/>
  <c r="KB12" i="19"/>
  <c r="KB20" i="19"/>
  <c r="KB24" i="19"/>
  <c r="KB28" i="19"/>
  <c r="KB37" i="19"/>
  <c r="KB41" i="19"/>
  <c r="KB45" i="19"/>
  <c r="KB30" i="19"/>
  <c r="KB34" i="19"/>
  <c r="KB38" i="19"/>
  <c r="KB46" i="19"/>
  <c r="KB50" i="19"/>
  <c r="EN9" i="18"/>
  <c r="EN25" i="18"/>
  <c r="EN10" i="18"/>
  <c r="EN26" i="18"/>
  <c r="EN11" i="18"/>
  <c r="EN27" i="18"/>
  <c r="KB8" i="17"/>
  <c r="KB12" i="17"/>
  <c r="KB24" i="17"/>
  <c r="KB28" i="17"/>
  <c r="KB5" i="17"/>
  <c r="KB9" i="17"/>
  <c r="KB21" i="17"/>
  <c r="KB25" i="17"/>
  <c r="KB37" i="17"/>
  <c r="KB7" i="17"/>
  <c r="KB19" i="17"/>
  <c r="KB23" i="17"/>
  <c r="KB35" i="17"/>
  <c r="EN7" i="16"/>
  <c r="EN23" i="16"/>
  <c r="EN20" i="16"/>
  <c r="EN24" i="16"/>
  <c r="EN37" i="16"/>
  <c r="EN11" i="16"/>
  <c r="EN27" i="16"/>
  <c r="EN31" i="16"/>
  <c r="EN28" i="16"/>
  <c r="EN6" i="16"/>
  <c r="EN18" i="16"/>
  <c r="EN22" i="16"/>
  <c r="EN34" i="16"/>
  <c r="EN38" i="16"/>
  <c r="KB34" i="11"/>
  <c r="KB14" i="11"/>
  <c r="KB18" i="11"/>
  <c r="KB11" i="11"/>
  <c r="KB15" i="11"/>
  <c r="KB27" i="11"/>
  <c r="KB12" i="11"/>
  <c r="KB24" i="11"/>
  <c r="KB28" i="11"/>
  <c r="EN33" i="10"/>
  <c r="KB24" i="9"/>
  <c r="KB28" i="9"/>
  <c r="KB29" i="9"/>
  <c r="KB27" i="9"/>
  <c r="KB25" i="9"/>
  <c r="KB5" i="9"/>
  <c r="EN48" i="8"/>
  <c r="EN45" i="8"/>
  <c r="EN26" i="8"/>
  <c r="EN15" i="8"/>
  <c r="EN16" i="8"/>
  <c r="EN17" i="8"/>
  <c r="AN30" i="5"/>
  <c r="AN26" i="5"/>
  <c r="AN22" i="5"/>
  <c r="AN18" i="5"/>
  <c r="AN14" i="5"/>
  <c r="AN10" i="5"/>
  <c r="AN6" i="5"/>
  <c r="AN28" i="5"/>
  <c r="AN24" i="5"/>
  <c r="AN20" i="5"/>
  <c r="AN16" i="5"/>
  <c r="AN12" i="5"/>
  <c r="AN8" i="5"/>
  <c r="AL32" i="5"/>
  <c r="P281" i="26"/>
  <c r="P290" i="26"/>
  <c r="P280" i="26"/>
  <c r="AZ4" i="6"/>
  <c r="BB4" i="6" s="1"/>
  <c r="AZ14" i="6"/>
  <c r="BB14" i="6" s="1"/>
  <c r="P278" i="26"/>
  <c r="AZ5" i="6"/>
  <c r="P285" i="26"/>
  <c r="KA51" i="19"/>
  <c r="EM51" i="18"/>
  <c r="KA39" i="17"/>
  <c r="EM39" i="16"/>
  <c r="KA39" i="14"/>
  <c r="EM39" i="15"/>
  <c r="KA29" i="11"/>
  <c r="KA7" i="11"/>
  <c r="KB6" i="11" s="1"/>
  <c r="KA39" i="11"/>
  <c r="KB38" i="11" s="1"/>
  <c r="EM7" i="10"/>
  <c r="EM29" i="10"/>
  <c r="EM39" i="10"/>
  <c r="EN37" i="10" s="1"/>
  <c r="KA18" i="9"/>
  <c r="KB14" i="9" s="1"/>
  <c r="KA7" i="9"/>
  <c r="KB6" i="9" s="1"/>
  <c r="KA30" i="9"/>
  <c r="KA40" i="9"/>
  <c r="EM40" i="8"/>
  <c r="EN39" i="8" s="1"/>
  <c r="EM30" i="8"/>
  <c r="EM7" i="8"/>
  <c r="EN4" i="8" s="1"/>
  <c r="EM18" i="8"/>
  <c r="EN11" i="8" s="1"/>
  <c r="EM51" i="8"/>
  <c r="DO32" i="27"/>
  <c r="DC32" i="27"/>
  <c r="AM32" i="5"/>
  <c r="AN32" i="5" s="1"/>
  <c r="DW4" i="18"/>
  <c r="DW5" i="18"/>
  <c r="DW6" i="18"/>
  <c r="DW7" i="18"/>
  <c r="DW8" i="18"/>
  <c r="DW9" i="18"/>
  <c r="DW10" i="18"/>
  <c r="DW11" i="18"/>
  <c r="DW12" i="18"/>
  <c r="DW13" i="18"/>
  <c r="DW14" i="18"/>
  <c r="DW15" i="18"/>
  <c r="DW16" i="18"/>
  <c r="DW17" i="18"/>
  <c r="DW18" i="18"/>
  <c r="DW19" i="18"/>
  <c r="DW20" i="18"/>
  <c r="DW21" i="18"/>
  <c r="DW22" i="18"/>
  <c r="DW23" i="18"/>
  <c r="DW24" i="18"/>
  <c r="DW25" i="18"/>
  <c r="KB17" i="19" l="1"/>
  <c r="KB22" i="19"/>
  <c r="KB5" i="19"/>
  <c r="KB9" i="19"/>
  <c r="KB13" i="19"/>
  <c r="KB21" i="19"/>
  <c r="KB25" i="19"/>
  <c r="KB29" i="19"/>
  <c r="KB32" i="19"/>
  <c r="KB36" i="19"/>
  <c r="KB40" i="19"/>
  <c r="KB44" i="19"/>
  <c r="KB48" i="19"/>
  <c r="KB6" i="19"/>
  <c r="KB10" i="19"/>
  <c r="KB14" i="19"/>
  <c r="KB18" i="19"/>
  <c r="KB26" i="19"/>
  <c r="KB4" i="19"/>
  <c r="KB42" i="19"/>
  <c r="KB49" i="19"/>
  <c r="KB33" i="19"/>
  <c r="KB16" i="19"/>
  <c r="KB43" i="19"/>
  <c r="KB27" i="19"/>
  <c r="KB11" i="19"/>
  <c r="EN4" i="18"/>
  <c r="EN8" i="18"/>
  <c r="EN12" i="18"/>
  <c r="EN16" i="18"/>
  <c r="EN20" i="18"/>
  <c r="EN24" i="18"/>
  <c r="EN28" i="18"/>
  <c r="EN32" i="18"/>
  <c r="EN36" i="18"/>
  <c r="EN23" i="18"/>
  <c r="EN7" i="18"/>
  <c r="EN22" i="18"/>
  <c r="EN6" i="18"/>
  <c r="EN21" i="18"/>
  <c r="EN5" i="18"/>
  <c r="EN35" i="18"/>
  <c r="EN19" i="18"/>
  <c r="EN34" i="18"/>
  <c r="EN18" i="18"/>
  <c r="EN33" i="18"/>
  <c r="EN17" i="18"/>
  <c r="EN31" i="18"/>
  <c r="EN15" i="18"/>
  <c r="EN30" i="18"/>
  <c r="EN14" i="18"/>
  <c r="EN29" i="18"/>
  <c r="EN13" i="18"/>
  <c r="KB6" i="17"/>
  <c r="KB10" i="17"/>
  <c r="KB14" i="17"/>
  <c r="KB18" i="17"/>
  <c r="KB22" i="17"/>
  <c r="KB26" i="17"/>
  <c r="KB30" i="17"/>
  <c r="KB34" i="17"/>
  <c r="KB38" i="17"/>
  <c r="KB4" i="17"/>
  <c r="KB31" i="17"/>
  <c r="KB15" i="17"/>
  <c r="KB33" i="17"/>
  <c r="KB17" i="17"/>
  <c r="KB36" i="17"/>
  <c r="KB20" i="17"/>
  <c r="KB27" i="17"/>
  <c r="KB11" i="17"/>
  <c r="KB29" i="17"/>
  <c r="KB13" i="17"/>
  <c r="KB32" i="17"/>
  <c r="KB16" i="17"/>
  <c r="EN5" i="16"/>
  <c r="EN39" i="16" s="1"/>
  <c r="EN9" i="16"/>
  <c r="EN13" i="16"/>
  <c r="EN17" i="16"/>
  <c r="EN21" i="16"/>
  <c r="EN25" i="16"/>
  <c r="EN4" i="16"/>
  <c r="EN32" i="16"/>
  <c r="EN36" i="16"/>
  <c r="EN30" i="16"/>
  <c r="EN14" i="16"/>
  <c r="EN16" i="16"/>
  <c r="EN19" i="16"/>
  <c r="EN33" i="16"/>
  <c r="EN12" i="16"/>
  <c r="EN26" i="16"/>
  <c r="EN10" i="16"/>
  <c r="EN8" i="16"/>
  <c r="EN15" i="16"/>
  <c r="EN29" i="16"/>
  <c r="EN35" i="16"/>
  <c r="KB7" i="14"/>
  <c r="KB11" i="14"/>
  <c r="KB15" i="14"/>
  <c r="KB19" i="14"/>
  <c r="KB23" i="14"/>
  <c r="KB26" i="14"/>
  <c r="KB30" i="14"/>
  <c r="KB34" i="14"/>
  <c r="KB38" i="14"/>
  <c r="KB27" i="14"/>
  <c r="KB31" i="14"/>
  <c r="KB35" i="14"/>
  <c r="KB5" i="14"/>
  <c r="KB9" i="14"/>
  <c r="KB13" i="14"/>
  <c r="KB17" i="14"/>
  <c r="KB21" i="14"/>
  <c r="KB25" i="14"/>
  <c r="KB33" i="14"/>
  <c r="KB28" i="14"/>
  <c r="KB12" i="14"/>
  <c r="KB18" i="14"/>
  <c r="KB29" i="14"/>
  <c r="KB24" i="14"/>
  <c r="KB8" i="14"/>
  <c r="KB14" i="14"/>
  <c r="KB36" i="14"/>
  <c r="KB20" i="14"/>
  <c r="KB10" i="14"/>
  <c r="KB37" i="14"/>
  <c r="KB32" i="14"/>
  <c r="KB16" i="14"/>
  <c r="KB22" i="14"/>
  <c r="KB6" i="14"/>
  <c r="EN25" i="15"/>
  <c r="EN37" i="15"/>
  <c r="EN26" i="15"/>
  <c r="EN30" i="15"/>
  <c r="EN34" i="15"/>
  <c r="EN38" i="15"/>
  <c r="EN8" i="15"/>
  <c r="EN12" i="15"/>
  <c r="EN16" i="15"/>
  <c r="EN20" i="15"/>
  <c r="EN4" i="15"/>
  <c r="EN29" i="15"/>
  <c r="EN33" i="15"/>
  <c r="EN24" i="15"/>
  <c r="EN23" i="15"/>
  <c r="EN7" i="15"/>
  <c r="EN10" i="15"/>
  <c r="EN13" i="15"/>
  <c r="EN36" i="15"/>
  <c r="EN35" i="15"/>
  <c r="EN19" i="15"/>
  <c r="EN22" i="15"/>
  <c r="EN6" i="15"/>
  <c r="EN9" i="15"/>
  <c r="EN32" i="15"/>
  <c r="EN31" i="15"/>
  <c r="EN15" i="15"/>
  <c r="EN18" i="15"/>
  <c r="EN21" i="15"/>
  <c r="EN5" i="15"/>
  <c r="EN28" i="15"/>
  <c r="EN27" i="15"/>
  <c r="EN11" i="15"/>
  <c r="EN14" i="15"/>
  <c r="EN17" i="15"/>
  <c r="KB35" i="11"/>
  <c r="KB33" i="11"/>
  <c r="KB36" i="11"/>
  <c r="KB37" i="11"/>
  <c r="KB13" i="11"/>
  <c r="KB29" i="11" s="1"/>
  <c r="KB25" i="11"/>
  <c r="KB21" i="11"/>
  <c r="KB17" i="11"/>
  <c r="KB20" i="11"/>
  <c r="KB23" i="11"/>
  <c r="KB26" i="11"/>
  <c r="KB16" i="11"/>
  <c r="KB19" i="11"/>
  <c r="KB22" i="11"/>
  <c r="KB4" i="11"/>
  <c r="KB5" i="11"/>
  <c r="EN35" i="10"/>
  <c r="EN34" i="10"/>
  <c r="EN38" i="10"/>
  <c r="EN36" i="10"/>
  <c r="EN39" i="10" s="1"/>
  <c r="EN14" i="10"/>
  <c r="EN22" i="10"/>
  <c r="EN27" i="10"/>
  <c r="EN15" i="10"/>
  <c r="EN23" i="10"/>
  <c r="EN18" i="10"/>
  <c r="EN19" i="10"/>
  <c r="EN13" i="10"/>
  <c r="EN16" i="10"/>
  <c r="EN25" i="10"/>
  <c r="EN28" i="10"/>
  <c r="EN12" i="10"/>
  <c r="EN21" i="10"/>
  <c r="EN24" i="10"/>
  <c r="EN11" i="10"/>
  <c r="EN17" i="10"/>
  <c r="EN20" i="10"/>
  <c r="EN26" i="10"/>
  <c r="EN6" i="10"/>
  <c r="EN4" i="10"/>
  <c r="EN5" i="10"/>
  <c r="KB22" i="9"/>
  <c r="KB26" i="9"/>
  <c r="KB23" i="9"/>
  <c r="KB13" i="9"/>
  <c r="KB17" i="9"/>
  <c r="KB11" i="9"/>
  <c r="KB15" i="9"/>
  <c r="KB16" i="9"/>
  <c r="KB12" i="9"/>
  <c r="KB4" i="9"/>
  <c r="KB7" i="9" s="1"/>
  <c r="KB37" i="9"/>
  <c r="KB34" i="9"/>
  <c r="KB40" i="9" s="1"/>
  <c r="KB38" i="9"/>
  <c r="KB36" i="9"/>
  <c r="KB39" i="9"/>
  <c r="KB35" i="9"/>
  <c r="EN46" i="8"/>
  <c r="EN50" i="8"/>
  <c r="EN44" i="8"/>
  <c r="EN47" i="8"/>
  <c r="EN49" i="8"/>
  <c r="EN38" i="8"/>
  <c r="EN36" i="8"/>
  <c r="EN34" i="8"/>
  <c r="EN35" i="8"/>
  <c r="EN37" i="8"/>
  <c r="EN23" i="8"/>
  <c r="EN25" i="8"/>
  <c r="EN29" i="8"/>
  <c r="EN27" i="8"/>
  <c r="EN22" i="8"/>
  <c r="EN28" i="8"/>
  <c r="EN24" i="8"/>
  <c r="EN14" i="8"/>
  <c r="EN12" i="8"/>
  <c r="EN18" i="8" s="1"/>
  <c r="EN13" i="8"/>
  <c r="EN5" i="8"/>
  <c r="EN7" i="8" s="1"/>
  <c r="EN6" i="8"/>
  <c r="DP7" i="27"/>
  <c r="DP11" i="27"/>
  <c r="DP15" i="27"/>
  <c r="DP19" i="27"/>
  <c r="DP23" i="27"/>
  <c r="DP27" i="27"/>
  <c r="DP31" i="27"/>
  <c r="DP5" i="27"/>
  <c r="DP9" i="27"/>
  <c r="DP13" i="27"/>
  <c r="DP17" i="27"/>
  <c r="DP21" i="27"/>
  <c r="DP25" i="27"/>
  <c r="DP18" i="27"/>
  <c r="DP29" i="27"/>
  <c r="DP16" i="27"/>
  <c r="DP30" i="27"/>
  <c r="DP14" i="27"/>
  <c r="DP28" i="27"/>
  <c r="DP12" i="27"/>
  <c r="DP26" i="27"/>
  <c r="DP10" i="27"/>
  <c r="DP24" i="27"/>
  <c r="DP8" i="27"/>
  <c r="DP22" i="27"/>
  <c r="DP6" i="27"/>
  <c r="DP20" i="27"/>
  <c r="DH33" i="27"/>
  <c r="DL33" i="27"/>
  <c r="DI33" i="27"/>
  <c r="DM33" i="27"/>
  <c r="DJ33" i="27"/>
  <c r="DN33" i="27"/>
  <c r="P267" i="26"/>
  <c r="P271" i="26"/>
  <c r="P275" i="26"/>
  <c r="P279" i="26"/>
  <c r="P283" i="26"/>
  <c r="P287" i="26"/>
  <c r="P291" i="26"/>
  <c r="DK33" i="27"/>
  <c r="DO33" i="27"/>
  <c r="P293" i="26"/>
  <c r="P286" i="26"/>
  <c r="P268" i="26"/>
  <c r="P284" i="26"/>
  <c r="P282" i="26"/>
  <c r="P277" i="26"/>
  <c r="AZ33" i="6"/>
  <c r="BB33" i="6" s="1"/>
  <c r="P272" i="26"/>
  <c r="P288" i="26"/>
  <c r="P274" i="26"/>
  <c r="P273" i="26"/>
  <c r="BB5" i="6"/>
  <c r="P270" i="26"/>
  <c r="P276" i="26"/>
  <c r="P292" i="26"/>
  <c r="P289" i="26"/>
  <c r="P269" i="26"/>
  <c r="DC33" i="27"/>
  <c r="AU33" i="6"/>
  <c r="KB51" i="19" l="1"/>
  <c r="EN51" i="18"/>
  <c r="KB39" i="17"/>
  <c r="KB39" i="14"/>
  <c r="EN39" i="15"/>
  <c r="KB39" i="11"/>
  <c r="KB7" i="11"/>
  <c r="EN29" i="10"/>
  <c r="EN7" i="10"/>
  <c r="KB30" i="9"/>
  <c r="KB18" i="9"/>
  <c r="EN51" i="8"/>
  <c r="EN40" i="8"/>
  <c r="EN30" i="8"/>
  <c r="P294" i="26"/>
  <c r="CJ32" i="27"/>
  <c r="CK32" i="27"/>
  <c r="CL32" i="27"/>
  <c r="CM32" i="27"/>
  <c r="IT51" i="19" l="1"/>
  <c r="IS51" i="19"/>
  <c r="IR51" i="19"/>
  <c r="IQ51" i="19"/>
  <c r="IP51" i="19"/>
  <c r="IO51" i="19"/>
  <c r="IN51" i="19"/>
  <c r="IM51" i="19"/>
  <c r="IL51" i="19"/>
  <c r="IK51" i="19"/>
  <c r="IJ51" i="19"/>
  <c r="II51" i="19"/>
  <c r="IH51" i="19"/>
  <c r="IG51" i="19"/>
  <c r="IF51" i="19"/>
  <c r="IE51" i="19"/>
  <c r="ID51" i="19"/>
  <c r="IC51" i="19"/>
  <c r="IB51" i="19"/>
  <c r="IA51" i="19"/>
  <c r="HZ51" i="19"/>
  <c r="HY51" i="19"/>
  <c r="HX51" i="19"/>
  <c r="HW51" i="19"/>
  <c r="HV51" i="19"/>
  <c r="HU51" i="19"/>
  <c r="HT51" i="19"/>
  <c r="HS51" i="19"/>
  <c r="IU50" i="19"/>
  <c r="IU49" i="19"/>
  <c r="IU48" i="19"/>
  <c r="IU47" i="19"/>
  <c r="IU46" i="19"/>
  <c r="IU45" i="19"/>
  <c r="IU44" i="19"/>
  <c r="IU43" i="19"/>
  <c r="IU42" i="19"/>
  <c r="IU41" i="19"/>
  <c r="IU40" i="19"/>
  <c r="IU39" i="19"/>
  <c r="IU38" i="19"/>
  <c r="IU37" i="19"/>
  <c r="IU36" i="19"/>
  <c r="IU35" i="19"/>
  <c r="IU34" i="19"/>
  <c r="IU33" i="19"/>
  <c r="IU32" i="19"/>
  <c r="IU31" i="19"/>
  <c r="IU30" i="19"/>
  <c r="IU29" i="19"/>
  <c r="IU28" i="19"/>
  <c r="IU27" i="19"/>
  <c r="IU26" i="19"/>
  <c r="IU25" i="19"/>
  <c r="IU24" i="19"/>
  <c r="IU23" i="19"/>
  <c r="IU22" i="19"/>
  <c r="IU21" i="19"/>
  <c r="IU20" i="19"/>
  <c r="IU19" i="19"/>
  <c r="IU18" i="19"/>
  <c r="IU17" i="19"/>
  <c r="IU16" i="19"/>
  <c r="IU15" i="19"/>
  <c r="IU14" i="19"/>
  <c r="IU13" i="19"/>
  <c r="IU12" i="19"/>
  <c r="IU11" i="19"/>
  <c r="IU10" i="19"/>
  <c r="IU9" i="19"/>
  <c r="IU8" i="19"/>
  <c r="IU7" i="19"/>
  <c r="IU6" i="19"/>
  <c r="IU5" i="19"/>
  <c r="IU4" i="19"/>
  <c r="DV51" i="18"/>
  <c r="DU51" i="18"/>
  <c r="DT51" i="18"/>
  <c r="DS51" i="18"/>
  <c r="DR51" i="18"/>
  <c r="DQ51" i="18"/>
  <c r="DP51" i="18"/>
  <c r="DO51" i="18"/>
  <c r="DN51" i="18"/>
  <c r="DM51" i="18"/>
  <c r="DL51" i="18"/>
  <c r="DK51" i="18"/>
  <c r="DW50" i="18"/>
  <c r="DW49" i="18"/>
  <c r="DW48" i="18"/>
  <c r="DW47" i="18"/>
  <c r="DW46" i="18"/>
  <c r="DW45" i="18"/>
  <c r="DW44" i="18"/>
  <c r="DW43" i="18"/>
  <c r="DW42" i="18"/>
  <c r="DW41" i="18"/>
  <c r="DW40" i="18"/>
  <c r="DW39" i="18"/>
  <c r="DW38" i="18"/>
  <c r="DW37" i="18"/>
  <c r="DW36" i="18"/>
  <c r="DW35" i="18"/>
  <c r="DW34" i="18"/>
  <c r="DW33" i="18"/>
  <c r="DW32" i="18"/>
  <c r="DW31" i="18"/>
  <c r="DW30" i="18"/>
  <c r="DW29" i="18"/>
  <c r="DW28" i="18"/>
  <c r="DW27" i="18"/>
  <c r="DW26" i="18"/>
  <c r="IT39" i="17"/>
  <c r="IS39" i="17"/>
  <c r="IR39" i="17"/>
  <c r="IQ39" i="17"/>
  <c r="IP39" i="17"/>
  <c r="IO39" i="17"/>
  <c r="IN39" i="17"/>
  <c r="IM39" i="17"/>
  <c r="IL39" i="17"/>
  <c r="IK39" i="17"/>
  <c r="IJ39" i="17"/>
  <c r="II39" i="17"/>
  <c r="IH39" i="17"/>
  <c r="IG39" i="17"/>
  <c r="IF39" i="17"/>
  <c r="IE39" i="17"/>
  <c r="ID39" i="17"/>
  <c r="IC39" i="17"/>
  <c r="IB39" i="17"/>
  <c r="IA39" i="17"/>
  <c r="HZ39" i="17"/>
  <c r="HY39" i="17"/>
  <c r="HX39" i="17"/>
  <c r="HW39" i="17"/>
  <c r="HV39" i="17"/>
  <c r="HU39" i="17"/>
  <c r="HT39" i="17"/>
  <c r="HS39" i="17"/>
  <c r="IU38" i="17"/>
  <c r="IU37" i="17"/>
  <c r="IU36" i="17"/>
  <c r="IU35" i="17"/>
  <c r="IU34" i="17"/>
  <c r="IU33" i="17"/>
  <c r="IU32" i="17"/>
  <c r="IU31" i="17"/>
  <c r="IU30" i="17"/>
  <c r="IU29" i="17"/>
  <c r="IU28" i="17"/>
  <c r="IU27" i="17"/>
  <c r="IU26" i="17"/>
  <c r="IU25" i="17"/>
  <c r="IU24" i="17"/>
  <c r="IU23" i="17"/>
  <c r="IU22" i="17"/>
  <c r="IU21" i="17"/>
  <c r="IU20" i="17"/>
  <c r="IU19" i="17"/>
  <c r="IU18" i="17"/>
  <c r="IU17" i="17"/>
  <c r="IU16" i="17"/>
  <c r="IU15" i="17"/>
  <c r="IU14" i="17"/>
  <c r="IU13" i="17"/>
  <c r="IU12" i="17"/>
  <c r="IU11" i="17"/>
  <c r="IU10" i="17"/>
  <c r="IU9" i="17"/>
  <c r="IU8" i="17"/>
  <c r="IU7" i="17"/>
  <c r="IU6" i="17"/>
  <c r="IU5" i="17"/>
  <c r="IU4" i="17"/>
  <c r="DV39" i="16"/>
  <c r="DU39" i="16"/>
  <c r="DT39" i="16"/>
  <c r="DS39" i="16"/>
  <c r="DR39" i="16"/>
  <c r="DQ39" i="16"/>
  <c r="DP39" i="16"/>
  <c r="DO39" i="16"/>
  <c r="DN39" i="16"/>
  <c r="DM39" i="16"/>
  <c r="DL39" i="16"/>
  <c r="DK39" i="16"/>
  <c r="DW38" i="16"/>
  <c r="DW37" i="16"/>
  <c r="DW36" i="16"/>
  <c r="DW35" i="16"/>
  <c r="DW34" i="16"/>
  <c r="DW33" i="16"/>
  <c r="DW32" i="16"/>
  <c r="DW31" i="16"/>
  <c r="DW30" i="16"/>
  <c r="DW29" i="16"/>
  <c r="DW28" i="16"/>
  <c r="DW27" i="16"/>
  <c r="DW26" i="16"/>
  <c r="DW25" i="16"/>
  <c r="DW24" i="16"/>
  <c r="DW23" i="16"/>
  <c r="DW22" i="16"/>
  <c r="DW21" i="16"/>
  <c r="DW20" i="16"/>
  <c r="DW19" i="16"/>
  <c r="DW18" i="16"/>
  <c r="DW17" i="16"/>
  <c r="DW16" i="16"/>
  <c r="DW15" i="16"/>
  <c r="DW14" i="16"/>
  <c r="DW13" i="16"/>
  <c r="DW12" i="16"/>
  <c r="DW11" i="16"/>
  <c r="DW10" i="16"/>
  <c r="DW9" i="16"/>
  <c r="DW8" i="16"/>
  <c r="DW7" i="16"/>
  <c r="DW6" i="16"/>
  <c r="DW5" i="16"/>
  <c r="DW4" i="16"/>
  <c r="IT39" i="14"/>
  <c r="IS39" i="14"/>
  <c r="IR39" i="14"/>
  <c r="IQ39" i="14"/>
  <c r="IP39" i="14"/>
  <c r="IO39" i="14"/>
  <c r="IN39" i="14"/>
  <c r="IM39" i="14"/>
  <c r="IL39" i="14"/>
  <c r="IK39" i="14"/>
  <c r="IJ39" i="14"/>
  <c r="II39" i="14"/>
  <c r="IH39" i="14"/>
  <c r="IG39" i="14"/>
  <c r="IF39" i="14"/>
  <c r="IE39" i="14"/>
  <c r="ID39" i="14"/>
  <c r="IC39" i="14"/>
  <c r="IB39" i="14"/>
  <c r="IA39" i="14"/>
  <c r="HZ39" i="14"/>
  <c r="HY39" i="14"/>
  <c r="HX39" i="14"/>
  <c r="HW39" i="14"/>
  <c r="HV39" i="14"/>
  <c r="HU39" i="14"/>
  <c r="HT39" i="14"/>
  <c r="HS39" i="14"/>
  <c r="IU38" i="14"/>
  <c r="IU37" i="14"/>
  <c r="IU36" i="14"/>
  <c r="IU35" i="14"/>
  <c r="IU34" i="14"/>
  <c r="IU33" i="14"/>
  <c r="IU32" i="14"/>
  <c r="IU31" i="14"/>
  <c r="IU30" i="14"/>
  <c r="IU29" i="14"/>
  <c r="IU28" i="14"/>
  <c r="IU27" i="14"/>
  <c r="IU26" i="14"/>
  <c r="IU25" i="14"/>
  <c r="IU24" i="14"/>
  <c r="IU23" i="14"/>
  <c r="IU22" i="14"/>
  <c r="IU21" i="14"/>
  <c r="IU20" i="14"/>
  <c r="IU19" i="14"/>
  <c r="IU18" i="14"/>
  <c r="IU17" i="14"/>
  <c r="IU16" i="14"/>
  <c r="IU15" i="14"/>
  <c r="IU14" i="14"/>
  <c r="IU13" i="14"/>
  <c r="IU12" i="14"/>
  <c r="IU11" i="14"/>
  <c r="IU10" i="14"/>
  <c r="IU9" i="14"/>
  <c r="IU8" i="14"/>
  <c r="IU7" i="14"/>
  <c r="IU6" i="14"/>
  <c r="IU5" i="14"/>
  <c r="IU4" i="14"/>
  <c r="DV39" i="15"/>
  <c r="DU39" i="15"/>
  <c r="DT39" i="15"/>
  <c r="DS39" i="15"/>
  <c r="DR39" i="15"/>
  <c r="DQ39" i="15"/>
  <c r="DP39" i="15"/>
  <c r="DO39" i="15"/>
  <c r="DN39" i="15"/>
  <c r="DM39" i="15"/>
  <c r="DL39" i="15"/>
  <c r="DK39" i="15"/>
  <c r="DW38" i="15"/>
  <c r="DW37" i="15"/>
  <c r="DW36" i="15"/>
  <c r="DW35" i="15"/>
  <c r="DW34" i="15"/>
  <c r="DW33" i="15"/>
  <c r="DW32" i="15"/>
  <c r="DW31" i="15"/>
  <c r="DW30" i="15"/>
  <c r="DW29" i="15"/>
  <c r="DW28" i="15"/>
  <c r="DW27" i="15"/>
  <c r="DW26" i="15"/>
  <c r="DW25" i="15"/>
  <c r="DW24" i="15"/>
  <c r="DW23" i="15"/>
  <c r="DW22" i="15"/>
  <c r="DW21" i="15"/>
  <c r="DW20" i="15"/>
  <c r="DW19" i="15"/>
  <c r="DW18" i="15"/>
  <c r="DW17" i="15"/>
  <c r="DW16" i="15"/>
  <c r="DW15" i="15"/>
  <c r="DW14" i="15"/>
  <c r="DW13" i="15"/>
  <c r="DW12" i="15"/>
  <c r="DW11" i="15"/>
  <c r="DW10" i="15"/>
  <c r="DW9" i="15"/>
  <c r="DW8" i="15"/>
  <c r="DW7" i="15"/>
  <c r="DW6" i="15"/>
  <c r="DW5" i="15"/>
  <c r="DW4" i="15"/>
  <c r="IT39" i="11"/>
  <c r="IS39" i="11"/>
  <c r="IR39" i="11"/>
  <c r="IQ39" i="11"/>
  <c r="IP39" i="11"/>
  <c r="IO39" i="11"/>
  <c r="IN39" i="11"/>
  <c r="IM39" i="11"/>
  <c r="IL39" i="11"/>
  <c r="IK39" i="11"/>
  <c r="IJ39" i="11"/>
  <c r="II39" i="11"/>
  <c r="IH39" i="11"/>
  <c r="IG39" i="11"/>
  <c r="IF39" i="11"/>
  <c r="IE39" i="11"/>
  <c r="ID39" i="11"/>
  <c r="IC39" i="11"/>
  <c r="IB39" i="11"/>
  <c r="IA39" i="11"/>
  <c r="HZ39" i="11"/>
  <c r="HY39" i="11"/>
  <c r="HX39" i="11"/>
  <c r="HW39" i="11"/>
  <c r="HV39" i="11"/>
  <c r="HU39" i="11"/>
  <c r="HT39" i="11"/>
  <c r="HS39" i="11"/>
  <c r="IU38" i="11"/>
  <c r="IU37" i="11"/>
  <c r="IU36" i="11"/>
  <c r="IU35" i="11"/>
  <c r="IU34" i="11"/>
  <c r="IU33" i="11"/>
  <c r="IT29" i="11"/>
  <c r="IS29" i="11"/>
  <c r="IR29" i="11"/>
  <c r="IQ29" i="11"/>
  <c r="IP29" i="11"/>
  <c r="IO29" i="11"/>
  <c r="IN29" i="11"/>
  <c r="IM29" i="11"/>
  <c r="IL29" i="11"/>
  <c r="IK29" i="11"/>
  <c r="IJ29" i="11"/>
  <c r="II29" i="11"/>
  <c r="IH29" i="11"/>
  <c r="IG29" i="11"/>
  <c r="IF29" i="11"/>
  <c r="IE29" i="11"/>
  <c r="ID29" i="11"/>
  <c r="IC29" i="11"/>
  <c r="IB29" i="11"/>
  <c r="IA29" i="11"/>
  <c r="HZ29" i="11"/>
  <c r="HY29" i="11"/>
  <c r="HX29" i="11"/>
  <c r="HW29" i="11"/>
  <c r="HV29" i="11"/>
  <c r="HU29" i="11"/>
  <c r="HT29" i="11"/>
  <c r="HS29" i="11"/>
  <c r="IU28" i="11"/>
  <c r="IU27" i="11"/>
  <c r="IU26" i="11"/>
  <c r="IU25" i="11"/>
  <c r="IU24" i="11"/>
  <c r="IU23" i="11"/>
  <c r="IU22" i="11"/>
  <c r="IU21" i="11"/>
  <c r="IU20" i="11"/>
  <c r="IU19" i="11"/>
  <c r="IU18" i="11"/>
  <c r="IU17" i="11"/>
  <c r="IU16" i="11"/>
  <c r="IU15" i="11"/>
  <c r="IU14" i="11"/>
  <c r="IU13" i="11"/>
  <c r="IU12" i="11"/>
  <c r="IU11" i="11"/>
  <c r="IT7" i="11"/>
  <c r="IS7" i="11"/>
  <c r="IR7" i="11"/>
  <c r="IQ7" i="11"/>
  <c r="IP7" i="11"/>
  <c r="IO7" i="11"/>
  <c r="IN7" i="11"/>
  <c r="IM7" i="11"/>
  <c r="IL7" i="11"/>
  <c r="IK7" i="11"/>
  <c r="IJ7" i="11"/>
  <c r="II7" i="11"/>
  <c r="IH7" i="11"/>
  <c r="IG7" i="11"/>
  <c r="IF7" i="11"/>
  <c r="IE7" i="11"/>
  <c r="ID7" i="11"/>
  <c r="IC7" i="11"/>
  <c r="IB7" i="11"/>
  <c r="IA7" i="11"/>
  <c r="HZ7" i="11"/>
  <c r="HY7" i="11"/>
  <c r="HX7" i="11"/>
  <c r="HW7" i="11"/>
  <c r="HV7" i="11"/>
  <c r="HU7" i="11"/>
  <c r="HT7" i="11"/>
  <c r="HS7" i="11"/>
  <c r="IU6" i="11"/>
  <c r="IU5" i="11"/>
  <c r="IU4" i="11"/>
  <c r="DV39" i="10"/>
  <c r="DU39" i="10"/>
  <c r="DT39" i="10"/>
  <c r="DS39" i="10"/>
  <c r="DR39" i="10"/>
  <c r="DQ39" i="10"/>
  <c r="DP39" i="10"/>
  <c r="DO39" i="10"/>
  <c r="DN39" i="10"/>
  <c r="DM39" i="10"/>
  <c r="DL39" i="10"/>
  <c r="DK39" i="10"/>
  <c r="DW38" i="10"/>
  <c r="DW37" i="10"/>
  <c r="DW36" i="10"/>
  <c r="DW35" i="10"/>
  <c r="DW34" i="10"/>
  <c r="DW33" i="10"/>
  <c r="DV29" i="10"/>
  <c r="DU29" i="10"/>
  <c r="DT29" i="10"/>
  <c r="DS29" i="10"/>
  <c r="DR29" i="10"/>
  <c r="DQ29" i="10"/>
  <c r="DP29" i="10"/>
  <c r="DO29" i="10"/>
  <c r="DN29" i="10"/>
  <c r="DM29" i="10"/>
  <c r="DL29" i="10"/>
  <c r="DK29" i="10"/>
  <c r="DW28" i="10"/>
  <c r="DW27" i="10"/>
  <c r="DW26" i="10"/>
  <c r="DW25" i="10"/>
  <c r="DW24" i="10"/>
  <c r="DW23" i="10"/>
  <c r="DW22" i="10"/>
  <c r="DW21" i="10"/>
  <c r="DW20" i="10"/>
  <c r="DW19" i="10"/>
  <c r="DW18" i="10"/>
  <c r="DW17" i="10"/>
  <c r="DW16" i="10"/>
  <c r="DW15" i="10"/>
  <c r="DW14" i="10"/>
  <c r="DW13" i="10"/>
  <c r="DW12" i="10"/>
  <c r="DW11" i="10"/>
  <c r="DV7" i="10"/>
  <c r="DU7" i="10"/>
  <c r="DT7" i="10"/>
  <c r="DS7" i="10"/>
  <c r="DR7" i="10"/>
  <c r="DQ7" i="10"/>
  <c r="DP7" i="10"/>
  <c r="DO7" i="10"/>
  <c r="DN7" i="10"/>
  <c r="DM7" i="10"/>
  <c r="DL7" i="10"/>
  <c r="DK7" i="10"/>
  <c r="DW6" i="10"/>
  <c r="DW5" i="10"/>
  <c r="DW4" i="10"/>
  <c r="IT40" i="9"/>
  <c r="IS40" i="9"/>
  <c r="IR40" i="9"/>
  <c r="IQ40" i="9"/>
  <c r="IP40" i="9"/>
  <c r="IO40" i="9"/>
  <c r="IN40" i="9"/>
  <c r="IM40" i="9"/>
  <c r="IL40" i="9"/>
  <c r="IK40" i="9"/>
  <c r="IJ40" i="9"/>
  <c r="II40" i="9"/>
  <c r="IH40" i="9"/>
  <c r="IG40" i="9"/>
  <c r="IF40" i="9"/>
  <c r="IE40" i="9"/>
  <c r="ID40" i="9"/>
  <c r="IC40" i="9"/>
  <c r="IB40" i="9"/>
  <c r="IA40" i="9"/>
  <c r="HZ40" i="9"/>
  <c r="HY40" i="9"/>
  <c r="HX40" i="9"/>
  <c r="HW40" i="9"/>
  <c r="HV40" i="9"/>
  <c r="HU40" i="9"/>
  <c r="HT40" i="9"/>
  <c r="HS40" i="9"/>
  <c r="IU39" i="9"/>
  <c r="IU38" i="9"/>
  <c r="IU37" i="9"/>
  <c r="IU36" i="9"/>
  <c r="IU35" i="9"/>
  <c r="IU34" i="9"/>
  <c r="IT30" i="9"/>
  <c r="IS30" i="9"/>
  <c r="IR30" i="9"/>
  <c r="IQ30" i="9"/>
  <c r="IP30" i="9"/>
  <c r="IO30" i="9"/>
  <c r="IN30" i="9"/>
  <c r="IM30" i="9"/>
  <c r="IL30" i="9"/>
  <c r="IK30" i="9"/>
  <c r="IJ30" i="9"/>
  <c r="II30" i="9"/>
  <c r="IH30" i="9"/>
  <c r="IG30" i="9"/>
  <c r="IF30" i="9"/>
  <c r="IE30" i="9"/>
  <c r="ID30" i="9"/>
  <c r="IC30" i="9"/>
  <c r="IB30" i="9"/>
  <c r="IA30" i="9"/>
  <c r="HZ30" i="9"/>
  <c r="HY30" i="9"/>
  <c r="HX30" i="9"/>
  <c r="HW30" i="9"/>
  <c r="HV30" i="9"/>
  <c r="HU30" i="9"/>
  <c r="HT30" i="9"/>
  <c r="HS30" i="9"/>
  <c r="IU29" i="9"/>
  <c r="IU28" i="9"/>
  <c r="IU27" i="9"/>
  <c r="IU26" i="9"/>
  <c r="IU25" i="9"/>
  <c r="IU24" i="9"/>
  <c r="IU23" i="9"/>
  <c r="IU22" i="9"/>
  <c r="IT18" i="9"/>
  <c r="IS18" i="9"/>
  <c r="IR18" i="9"/>
  <c r="IQ18" i="9"/>
  <c r="IP18" i="9"/>
  <c r="IO18" i="9"/>
  <c r="IN18" i="9"/>
  <c r="IM18" i="9"/>
  <c r="IL18" i="9"/>
  <c r="IK18" i="9"/>
  <c r="IJ18" i="9"/>
  <c r="II18" i="9"/>
  <c r="IH18" i="9"/>
  <c r="IG18" i="9"/>
  <c r="IF18" i="9"/>
  <c r="IE18" i="9"/>
  <c r="ID18" i="9"/>
  <c r="IC18" i="9"/>
  <c r="IB18" i="9"/>
  <c r="IA18" i="9"/>
  <c r="HZ18" i="9"/>
  <c r="HY18" i="9"/>
  <c r="HX18" i="9"/>
  <c r="HW18" i="9"/>
  <c r="HV18" i="9"/>
  <c r="HU18" i="9"/>
  <c r="HT18" i="9"/>
  <c r="HS18" i="9"/>
  <c r="IU17" i="9"/>
  <c r="IU16" i="9"/>
  <c r="IU15" i="9"/>
  <c r="IU14" i="9"/>
  <c r="IU13" i="9"/>
  <c r="IU12" i="9"/>
  <c r="IU11" i="9"/>
  <c r="IT7" i="9"/>
  <c r="IS7" i="9"/>
  <c r="IR7" i="9"/>
  <c r="IQ7" i="9"/>
  <c r="IP7" i="9"/>
  <c r="IO7" i="9"/>
  <c r="IN7" i="9"/>
  <c r="IM7" i="9"/>
  <c r="IL7" i="9"/>
  <c r="IK7" i="9"/>
  <c r="IJ7" i="9"/>
  <c r="II7" i="9"/>
  <c r="IH7" i="9"/>
  <c r="IG7" i="9"/>
  <c r="IF7" i="9"/>
  <c r="IE7" i="9"/>
  <c r="ID7" i="9"/>
  <c r="IC7" i="9"/>
  <c r="IB7" i="9"/>
  <c r="IA7" i="9"/>
  <c r="HZ7" i="9"/>
  <c r="HY7" i="9"/>
  <c r="HX7" i="9"/>
  <c r="HW7" i="9"/>
  <c r="HV7" i="9"/>
  <c r="HU7" i="9"/>
  <c r="HT7" i="9"/>
  <c r="HS7" i="9"/>
  <c r="IU6" i="9"/>
  <c r="IU5" i="9"/>
  <c r="IU4" i="9"/>
  <c r="DV51" i="8"/>
  <c r="DU51" i="8"/>
  <c r="DT51" i="8"/>
  <c r="DS51" i="8"/>
  <c r="DR51" i="8"/>
  <c r="DQ51" i="8"/>
  <c r="DP51" i="8"/>
  <c r="DO51" i="8"/>
  <c r="DN51" i="8"/>
  <c r="DM51" i="8"/>
  <c r="DL51" i="8"/>
  <c r="DK51" i="8"/>
  <c r="DW50" i="8"/>
  <c r="DW49" i="8"/>
  <c r="DW48" i="8"/>
  <c r="DW47" i="8"/>
  <c r="DW46" i="8"/>
  <c r="DW45" i="8"/>
  <c r="DW44" i="8"/>
  <c r="DV40" i="8"/>
  <c r="DU40" i="8"/>
  <c r="DT40" i="8"/>
  <c r="DS40" i="8"/>
  <c r="DR40" i="8"/>
  <c r="DQ40" i="8"/>
  <c r="DP40" i="8"/>
  <c r="DO40" i="8"/>
  <c r="DN40" i="8"/>
  <c r="DM40" i="8"/>
  <c r="DL40" i="8"/>
  <c r="DK40" i="8"/>
  <c r="DW39" i="8"/>
  <c r="DW38" i="8"/>
  <c r="DW37" i="8"/>
  <c r="DW36" i="8"/>
  <c r="DW35" i="8"/>
  <c r="DW34" i="8"/>
  <c r="DV30" i="8"/>
  <c r="DU30" i="8"/>
  <c r="DT30" i="8"/>
  <c r="DS30" i="8"/>
  <c r="DR30" i="8"/>
  <c r="DQ30" i="8"/>
  <c r="DP30" i="8"/>
  <c r="DO30" i="8"/>
  <c r="DN30" i="8"/>
  <c r="DM30" i="8"/>
  <c r="DL30" i="8"/>
  <c r="DK30" i="8"/>
  <c r="DW29" i="8"/>
  <c r="DW28" i="8"/>
  <c r="DW27" i="8"/>
  <c r="DW26" i="8"/>
  <c r="DW25" i="8"/>
  <c r="DW24" i="8"/>
  <c r="DW23" i="8"/>
  <c r="DW22" i="8"/>
  <c r="DV18" i="8"/>
  <c r="DU18" i="8"/>
  <c r="DT18" i="8"/>
  <c r="DS18" i="8"/>
  <c r="DR18" i="8"/>
  <c r="DQ18" i="8"/>
  <c r="DP18" i="8"/>
  <c r="DO18" i="8"/>
  <c r="DN18" i="8"/>
  <c r="DM18" i="8"/>
  <c r="DL18" i="8"/>
  <c r="DK18" i="8"/>
  <c r="DW17" i="8"/>
  <c r="DW16" i="8"/>
  <c r="DW15" i="8"/>
  <c r="DW14" i="8"/>
  <c r="DW13" i="8"/>
  <c r="DW12" i="8"/>
  <c r="DW11" i="8"/>
  <c r="DV7" i="8"/>
  <c r="DU7" i="8"/>
  <c r="DT7" i="8"/>
  <c r="DS7" i="8"/>
  <c r="DR7" i="8"/>
  <c r="DQ7" i="8"/>
  <c r="DP7" i="8"/>
  <c r="DO7" i="8"/>
  <c r="DN7" i="8"/>
  <c r="DM7" i="8"/>
  <c r="DL7" i="8"/>
  <c r="DK7" i="8"/>
  <c r="DW6" i="8"/>
  <c r="DW5" i="8"/>
  <c r="DW4" i="8"/>
  <c r="CO32" i="27"/>
  <c r="CN32" i="27"/>
  <c r="CI32" i="27"/>
  <c r="CP32" i="27"/>
  <c r="CQ30" i="27"/>
  <c r="CQ29" i="27"/>
  <c r="CQ28" i="27"/>
  <c r="CQ27" i="27"/>
  <c r="CQ26" i="27"/>
  <c r="CQ25" i="27"/>
  <c r="CQ24" i="27"/>
  <c r="CQ23" i="27"/>
  <c r="CQ22" i="27"/>
  <c r="CQ21" i="27"/>
  <c r="CQ20" i="27"/>
  <c r="CQ19" i="27"/>
  <c r="CQ18" i="27"/>
  <c r="CQ17" i="27"/>
  <c r="CQ16" i="27"/>
  <c r="CQ15" i="27"/>
  <c r="CQ14" i="27"/>
  <c r="CQ13" i="27"/>
  <c r="CQ12" i="27"/>
  <c r="CQ11" i="27"/>
  <c r="CQ10" i="27"/>
  <c r="CQ9" i="27"/>
  <c r="CQ8" i="27"/>
  <c r="CQ7" i="27"/>
  <c r="CQ6" i="27"/>
  <c r="CQ5" i="27"/>
  <c r="CQ4" i="27"/>
  <c r="N262" i="26"/>
  <c r="M262" i="26"/>
  <c r="L262" i="26"/>
  <c r="K262" i="26"/>
  <c r="J262" i="26"/>
  <c r="I262" i="26"/>
  <c r="H262" i="26"/>
  <c r="G262" i="26"/>
  <c r="F262" i="26"/>
  <c r="E262" i="26"/>
  <c r="D262" i="26"/>
  <c r="C262" i="26"/>
  <c r="O261" i="26"/>
  <c r="AH31" i="5" s="1"/>
  <c r="O260" i="26"/>
  <c r="AH30" i="5" s="1"/>
  <c r="O259" i="26"/>
  <c r="O258" i="26"/>
  <c r="AT25" i="6" s="1"/>
  <c r="AV25" i="6" s="1"/>
  <c r="O257" i="26"/>
  <c r="AT4" i="6" s="1"/>
  <c r="O256" i="26"/>
  <c r="AH26" i="5" s="1"/>
  <c r="O255" i="26"/>
  <c r="AH25" i="5" s="1"/>
  <c r="O254" i="26"/>
  <c r="AH24" i="5" s="1"/>
  <c r="O253" i="26"/>
  <c r="AT12" i="6" s="1"/>
  <c r="AV12" i="6" s="1"/>
  <c r="O252" i="26"/>
  <c r="AT7" i="6" s="1"/>
  <c r="AV7" i="6" s="1"/>
  <c r="O251" i="26"/>
  <c r="AT18" i="6" s="1"/>
  <c r="AV18" i="6" s="1"/>
  <c r="O250" i="26"/>
  <c r="AH20" i="5" s="1"/>
  <c r="O249" i="26"/>
  <c r="AT22" i="6" s="1"/>
  <c r="AV22" i="6" s="1"/>
  <c r="O248" i="26"/>
  <c r="AT10" i="6" s="1"/>
  <c r="AV10" i="6" s="1"/>
  <c r="O247" i="26"/>
  <c r="O246" i="26"/>
  <c r="AH16" i="5" s="1"/>
  <c r="O245" i="26"/>
  <c r="AH15" i="5" s="1"/>
  <c r="O244" i="26"/>
  <c r="AT8" i="6" s="1"/>
  <c r="AV8" i="6" s="1"/>
  <c r="O243" i="26"/>
  <c r="O242" i="26"/>
  <c r="AT11" i="6" s="1"/>
  <c r="AV11" i="6" s="1"/>
  <c r="O241" i="26"/>
  <c r="AH11" i="5" s="1"/>
  <c r="O240" i="26"/>
  <c r="AT6" i="6" s="1"/>
  <c r="AV6" i="6" s="1"/>
  <c r="O239" i="26"/>
  <c r="AT20" i="6" s="1"/>
  <c r="AV20" i="6" s="1"/>
  <c r="O238" i="26"/>
  <c r="AT21" i="6" s="1"/>
  <c r="AV21" i="6" s="1"/>
  <c r="O237" i="26"/>
  <c r="AT30" i="6" s="1"/>
  <c r="AV30" i="6" s="1"/>
  <c r="O236" i="26"/>
  <c r="AH6" i="5" s="1"/>
  <c r="O235" i="26"/>
  <c r="O234" i="26"/>
  <c r="K5" i="27"/>
  <c r="CD32" i="27"/>
  <c r="CB32" i="27"/>
  <c r="CA32" i="27"/>
  <c r="BZ32" i="27"/>
  <c r="BY32" i="27"/>
  <c r="BX32" i="27"/>
  <c r="BW32" i="27"/>
  <c r="BR32" i="27"/>
  <c r="BQ32" i="27"/>
  <c r="BP32" i="27"/>
  <c r="BO32" i="27"/>
  <c r="BN32" i="27"/>
  <c r="BM32" i="27"/>
  <c r="BL32" i="27"/>
  <c r="BK32" i="27"/>
  <c r="BF32" i="27"/>
  <c r="BE32" i="27"/>
  <c r="BD32" i="27"/>
  <c r="BC32" i="27"/>
  <c r="BB32" i="27"/>
  <c r="BA32" i="27"/>
  <c r="AZ32" i="27"/>
  <c r="AY32" i="27"/>
  <c r="AT32" i="27"/>
  <c r="AS32" i="27"/>
  <c r="AR32" i="27"/>
  <c r="AQ32" i="27"/>
  <c r="AP32" i="27"/>
  <c r="AO32" i="27"/>
  <c r="AN32" i="27"/>
  <c r="AM32" i="27"/>
  <c r="AH32" i="27"/>
  <c r="AG32" i="27"/>
  <c r="AF32" i="27"/>
  <c r="AE32" i="27"/>
  <c r="AD32" i="27"/>
  <c r="AC32" i="27"/>
  <c r="AB32" i="27"/>
  <c r="AA32" i="27"/>
  <c r="V32" i="27"/>
  <c r="U32" i="27"/>
  <c r="U33" i="27" s="1"/>
  <c r="T32" i="27"/>
  <c r="S32" i="27"/>
  <c r="R32" i="27"/>
  <c r="Q32" i="27"/>
  <c r="Q33" i="27" s="1"/>
  <c r="P32" i="27"/>
  <c r="O32" i="27"/>
  <c r="J32" i="27"/>
  <c r="I32" i="27"/>
  <c r="H32" i="27"/>
  <c r="G32" i="27"/>
  <c r="F32" i="27"/>
  <c r="E32" i="27"/>
  <c r="D32" i="27"/>
  <c r="C32" i="27"/>
  <c r="CE31" i="27"/>
  <c r="CC31" i="27"/>
  <c r="CC32" i="27" s="1"/>
  <c r="BS31" i="27"/>
  <c r="BG31" i="27"/>
  <c r="AU31" i="27"/>
  <c r="AI31" i="27"/>
  <c r="W31" i="27"/>
  <c r="K31" i="27"/>
  <c r="CE30" i="27"/>
  <c r="BS30" i="27"/>
  <c r="BG30" i="27"/>
  <c r="AU30" i="27"/>
  <c r="AI30" i="27"/>
  <c r="W30" i="27"/>
  <c r="K30" i="27"/>
  <c r="CE29" i="27"/>
  <c r="BS29" i="27"/>
  <c r="BG29" i="27"/>
  <c r="AU29" i="27"/>
  <c r="AI29" i="27"/>
  <c r="W29" i="27"/>
  <c r="K29" i="27"/>
  <c r="CE28" i="27"/>
  <c r="BS28" i="27"/>
  <c r="BG28" i="27"/>
  <c r="AU28" i="27"/>
  <c r="AI28" i="27"/>
  <c r="W28" i="27"/>
  <c r="K28" i="27"/>
  <c r="CE27" i="27"/>
  <c r="BS27" i="27"/>
  <c r="BG27" i="27"/>
  <c r="AU27" i="27"/>
  <c r="AI27" i="27"/>
  <c r="W27" i="27"/>
  <c r="K27" i="27"/>
  <c r="CE26" i="27"/>
  <c r="BS26" i="27"/>
  <c r="BG26" i="27"/>
  <c r="AU26" i="27"/>
  <c r="AI26" i="27"/>
  <c r="W26" i="27"/>
  <c r="K26" i="27"/>
  <c r="CE25" i="27"/>
  <c r="BS25" i="27"/>
  <c r="BG25" i="27"/>
  <c r="AU25" i="27"/>
  <c r="AI25" i="27"/>
  <c r="W25" i="27"/>
  <c r="K25" i="27"/>
  <c r="CE24" i="27"/>
  <c r="BS24" i="27"/>
  <c r="BG24" i="27"/>
  <c r="AU24" i="27"/>
  <c r="AI24" i="27"/>
  <c r="W24" i="27"/>
  <c r="K24" i="27"/>
  <c r="CE23" i="27"/>
  <c r="BS23" i="27"/>
  <c r="BG23" i="27"/>
  <c r="AU23" i="27"/>
  <c r="AI23" i="27"/>
  <c r="W23" i="27"/>
  <c r="K23" i="27"/>
  <c r="CE22" i="27"/>
  <c r="BS22" i="27"/>
  <c r="BG22" i="27"/>
  <c r="AU22" i="27"/>
  <c r="AI22" i="27"/>
  <c r="W22" i="27"/>
  <c r="K22" i="27"/>
  <c r="CE21" i="27"/>
  <c r="BS21" i="27"/>
  <c r="BG21" i="27"/>
  <c r="AU21" i="27"/>
  <c r="AI21" i="27"/>
  <c r="W21" i="27"/>
  <c r="K21" i="27"/>
  <c r="CE20" i="27"/>
  <c r="BS20" i="27"/>
  <c r="BG20" i="27"/>
  <c r="AU20" i="27"/>
  <c r="AI20" i="27"/>
  <c r="W20" i="27"/>
  <c r="K20" i="27"/>
  <c r="CE19" i="27"/>
  <c r="BS19" i="27"/>
  <c r="BG19" i="27"/>
  <c r="AU19" i="27"/>
  <c r="AI19" i="27"/>
  <c r="W19" i="27"/>
  <c r="K19" i="27"/>
  <c r="CE18" i="27"/>
  <c r="BS18" i="27"/>
  <c r="BG18" i="27"/>
  <c r="AU18" i="27"/>
  <c r="AI18" i="27"/>
  <c r="W18" i="27"/>
  <c r="K18" i="27"/>
  <c r="CE17" i="27"/>
  <c r="BS17" i="27"/>
  <c r="BG17" i="27"/>
  <c r="AU17" i="27"/>
  <c r="AI17" i="27"/>
  <c r="W17" i="27"/>
  <c r="K17" i="27"/>
  <c r="CE16" i="27"/>
  <c r="BS16" i="27"/>
  <c r="BG16" i="27"/>
  <c r="AU16" i="27"/>
  <c r="AI16" i="27"/>
  <c r="W16" i="27"/>
  <c r="K16" i="27"/>
  <c r="CE15" i="27"/>
  <c r="BS15" i="27"/>
  <c r="BG15" i="27"/>
  <c r="AU15" i="27"/>
  <c r="AI15" i="27"/>
  <c r="W15" i="27"/>
  <c r="K15" i="27"/>
  <c r="CE14" i="27"/>
  <c r="BS14" i="27"/>
  <c r="BG14" i="27"/>
  <c r="AU14" i="27"/>
  <c r="AI14" i="27"/>
  <c r="W14" i="27"/>
  <c r="K14" i="27"/>
  <c r="CE13" i="27"/>
  <c r="BS13" i="27"/>
  <c r="BG13" i="27"/>
  <c r="AU13" i="27"/>
  <c r="AI13" i="27"/>
  <c r="W13" i="27"/>
  <c r="K13" i="27"/>
  <c r="CE12" i="27"/>
  <c r="BS12" i="27"/>
  <c r="BG12" i="27"/>
  <c r="AU12" i="27"/>
  <c r="AI12" i="27"/>
  <c r="W12" i="27"/>
  <c r="K12" i="27"/>
  <c r="CE11" i="27"/>
  <c r="BS11" i="27"/>
  <c r="BG11" i="27"/>
  <c r="AU11" i="27"/>
  <c r="AI11" i="27"/>
  <c r="W11" i="27"/>
  <c r="K11" i="27"/>
  <c r="CE10" i="27"/>
  <c r="BS10" i="27"/>
  <c r="BG10" i="27"/>
  <c r="AU10" i="27"/>
  <c r="AI10" i="27"/>
  <c r="W10" i="27"/>
  <c r="K10" i="27"/>
  <c r="CE9" i="27"/>
  <c r="BS9" i="27"/>
  <c r="BG9" i="27"/>
  <c r="AU9" i="27"/>
  <c r="AI9" i="27"/>
  <c r="W9" i="27"/>
  <c r="K9" i="27"/>
  <c r="CE8" i="27"/>
  <c r="BS8" i="27"/>
  <c r="BG8" i="27"/>
  <c r="AU8" i="27"/>
  <c r="AI8" i="27"/>
  <c r="AI32" i="27" s="1"/>
  <c r="W8" i="27"/>
  <c r="K8" i="27"/>
  <c r="CE7" i="27"/>
  <c r="BS7" i="27"/>
  <c r="BG7" i="27"/>
  <c r="AU7" i="27"/>
  <c r="AI7" i="27"/>
  <c r="W7" i="27"/>
  <c r="W32" i="27" s="1"/>
  <c r="K7" i="27"/>
  <c r="CE6" i="27"/>
  <c r="BS6" i="27"/>
  <c r="BG6" i="27"/>
  <c r="AU6" i="27"/>
  <c r="AI6" i="27"/>
  <c r="W6" i="27"/>
  <c r="K6" i="27"/>
  <c r="CE5" i="27"/>
  <c r="BS5" i="27"/>
  <c r="BG5" i="27"/>
  <c r="AU5" i="27"/>
  <c r="AI5" i="27"/>
  <c r="W5" i="27"/>
  <c r="CE4" i="27"/>
  <c r="BS4" i="27"/>
  <c r="BG4" i="27"/>
  <c r="AU4" i="27"/>
  <c r="AI4" i="27"/>
  <c r="W4" i="27"/>
  <c r="K4" i="27"/>
  <c r="HO46" i="19"/>
  <c r="HO47" i="19"/>
  <c r="GI46" i="19"/>
  <c r="FC46" i="19"/>
  <c r="FC47" i="19"/>
  <c r="DW46" i="19"/>
  <c r="DW47" i="19"/>
  <c r="DW48" i="19"/>
  <c r="CQ46" i="19"/>
  <c r="BK46" i="19"/>
  <c r="BK47" i="19"/>
  <c r="AE46" i="19"/>
  <c r="HO35" i="19"/>
  <c r="HO36" i="19"/>
  <c r="HO37" i="19"/>
  <c r="GI35" i="19"/>
  <c r="GI36" i="19"/>
  <c r="GI37" i="19"/>
  <c r="FC35" i="19"/>
  <c r="FC36" i="19"/>
  <c r="DW35" i="19"/>
  <c r="DW36" i="19"/>
  <c r="DW37" i="19"/>
  <c r="CQ35" i="19"/>
  <c r="CQ36" i="19"/>
  <c r="BK35" i="19"/>
  <c r="BK36" i="19"/>
  <c r="BK37" i="19"/>
  <c r="AE35" i="19"/>
  <c r="AE36" i="19"/>
  <c r="HN51" i="19"/>
  <c r="HM51" i="19"/>
  <c r="HL51" i="19"/>
  <c r="HK51" i="19"/>
  <c r="HJ51" i="19"/>
  <c r="HI51" i="19"/>
  <c r="HH51" i="19"/>
  <c r="HG51" i="19"/>
  <c r="HF51" i="19"/>
  <c r="HE51" i="19"/>
  <c r="HD51" i="19"/>
  <c r="HC51" i="19"/>
  <c r="HB51" i="19"/>
  <c r="HA51" i="19"/>
  <c r="GZ51" i="19"/>
  <c r="GY51" i="19"/>
  <c r="GX51" i="19"/>
  <c r="GW51" i="19"/>
  <c r="GV51" i="19"/>
  <c r="GU51" i="19"/>
  <c r="GT51" i="19"/>
  <c r="GS51" i="19"/>
  <c r="GR51" i="19"/>
  <c r="GQ51" i="19"/>
  <c r="GP51" i="19"/>
  <c r="GO51" i="19"/>
  <c r="GN51" i="19"/>
  <c r="GM51" i="19"/>
  <c r="HO50" i="19"/>
  <c r="HO49" i="19"/>
  <c r="HO48" i="19"/>
  <c r="HO45" i="19"/>
  <c r="HO44" i="19"/>
  <c r="HO43" i="19"/>
  <c r="HO42" i="19"/>
  <c r="HO41" i="19"/>
  <c r="HO40" i="19"/>
  <c r="HO39" i="19"/>
  <c r="HO38" i="19"/>
  <c r="HO34" i="19"/>
  <c r="HO33" i="19"/>
  <c r="HO32" i="19"/>
  <c r="HO31" i="19"/>
  <c r="HO30" i="19"/>
  <c r="HO29" i="19"/>
  <c r="HO28" i="19"/>
  <c r="HO27" i="19"/>
  <c r="HO26" i="19"/>
  <c r="HO25" i="19"/>
  <c r="HO24" i="19"/>
  <c r="HO23" i="19"/>
  <c r="HO22" i="19"/>
  <c r="HO21" i="19"/>
  <c r="HO20" i="19"/>
  <c r="HO19" i="19"/>
  <c r="HO18" i="19"/>
  <c r="HO17" i="19"/>
  <c r="HO16" i="19"/>
  <c r="HO15" i="19"/>
  <c r="HO14" i="19"/>
  <c r="HO13" i="19"/>
  <c r="HO12" i="19"/>
  <c r="HO11" i="19"/>
  <c r="HO10" i="19"/>
  <c r="HO9" i="19"/>
  <c r="HO8" i="19"/>
  <c r="HO7" i="19"/>
  <c r="HO6" i="19"/>
  <c r="HO51" i="19" s="1"/>
  <c r="HO5" i="19"/>
  <c r="HO4" i="19"/>
  <c r="DG46" i="18"/>
  <c r="CQ46" i="18"/>
  <c r="CQ47" i="18"/>
  <c r="CA46" i="18"/>
  <c r="CA47" i="18"/>
  <c r="BK46" i="18"/>
  <c r="BK47" i="18"/>
  <c r="BK48" i="18"/>
  <c r="AU46" i="18"/>
  <c r="AU47" i="18"/>
  <c r="AU48" i="18"/>
  <c r="AE46" i="18"/>
  <c r="O46" i="18"/>
  <c r="O47" i="18"/>
  <c r="DG35" i="18"/>
  <c r="DG36" i="18"/>
  <c r="CQ35" i="18"/>
  <c r="CQ36" i="18"/>
  <c r="CQ37" i="18"/>
  <c r="CQ38" i="18"/>
  <c r="CA35" i="18"/>
  <c r="CA36" i="18"/>
  <c r="CA37" i="18"/>
  <c r="BK35" i="18"/>
  <c r="BK36" i="18"/>
  <c r="BK37" i="18"/>
  <c r="AU35" i="18"/>
  <c r="AU36" i="18"/>
  <c r="AU37" i="18"/>
  <c r="AE35" i="18"/>
  <c r="AE36" i="18"/>
  <c r="AE37" i="18"/>
  <c r="O36" i="18"/>
  <c r="O37" i="18"/>
  <c r="O35" i="18"/>
  <c r="DF51" i="18"/>
  <c r="DE51" i="18"/>
  <c r="DD51" i="18"/>
  <c r="DC51" i="18"/>
  <c r="DB51" i="18"/>
  <c r="DA51" i="18"/>
  <c r="CZ51" i="18"/>
  <c r="CY51" i="18"/>
  <c r="CX51" i="18"/>
  <c r="CW51" i="18"/>
  <c r="CV51" i="18"/>
  <c r="CU51" i="18"/>
  <c r="DG50" i="18"/>
  <c r="DG49" i="18"/>
  <c r="DG48" i="18"/>
  <c r="DG47" i="18"/>
  <c r="DG45" i="18"/>
  <c r="DG44" i="18"/>
  <c r="DG43" i="18"/>
  <c r="DG42" i="18"/>
  <c r="DG41" i="18"/>
  <c r="DG40" i="18"/>
  <c r="DG39" i="18"/>
  <c r="DG38" i="18"/>
  <c r="DG37" i="18"/>
  <c r="DG34" i="18"/>
  <c r="DG33" i="18"/>
  <c r="DG32" i="18"/>
  <c r="DG31" i="18"/>
  <c r="DG30" i="18"/>
  <c r="DG29" i="18"/>
  <c r="DG28" i="18"/>
  <c r="DG27" i="18"/>
  <c r="DG26" i="18"/>
  <c r="DG25" i="18"/>
  <c r="DG24" i="18"/>
  <c r="DG23" i="18"/>
  <c r="DG22" i="18"/>
  <c r="DG21" i="18"/>
  <c r="DG20" i="18"/>
  <c r="DG19" i="18"/>
  <c r="DG18" i="18"/>
  <c r="DG17" i="18"/>
  <c r="DG16" i="18"/>
  <c r="DG15" i="18"/>
  <c r="DG14" i="18"/>
  <c r="DG13" i="18"/>
  <c r="DG12" i="18"/>
  <c r="DG11" i="18"/>
  <c r="DG10" i="18"/>
  <c r="DG9" i="18"/>
  <c r="DG8" i="18"/>
  <c r="DG7" i="18"/>
  <c r="DG6" i="18"/>
  <c r="DG5" i="18"/>
  <c r="DG51" i="18" s="1"/>
  <c r="DG4" i="18"/>
  <c r="HN39" i="17"/>
  <c r="HM39" i="17"/>
  <c r="HL39" i="17"/>
  <c r="HK39" i="17"/>
  <c r="HJ39" i="17"/>
  <c r="HI39" i="17"/>
  <c r="HH39" i="17"/>
  <c r="HG39" i="17"/>
  <c r="HF39" i="17"/>
  <c r="HE39" i="17"/>
  <c r="HD39" i="17"/>
  <c r="HC39" i="17"/>
  <c r="HB39" i="17"/>
  <c r="HA39" i="17"/>
  <c r="GZ39" i="17"/>
  <c r="GY39" i="17"/>
  <c r="GX39" i="17"/>
  <c r="GW39" i="17"/>
  <c r="GV39" i="17"/>
  <c r="GU39" i="17"/>
  <c r="GT39" i="17"/>
  <c r="GS39" i="17"/>
  <c r="GR39" i="17"/>
  <c r="GQ39" i="17"/>
  <c r="GP39" i="17"/>
  <c r="GO39" i="17"/>
  <c r="GN39" i="17"/>
  <c r="GM39" i="17"/>
  <c r="HO38" i="17"/>
  <c r="HO37" i="17"/>
  <c r="HO36" i="17"/>
  <c r="HO35" i="17"/>
  <c r="HO34" i="17"/>
  <c r="HO33" i="17"/>
  <c r="HO32" i="17"/>
  <c r="HO31" i="17"/>
  <c r="HO30" i="17"/>
  <c r="HO29" i="17"/>
  <c r="HO28" i="17"/>
  <c r="HO27" i="17"/>
  <c r="HO26" i="17"/>
  <c r="HO25" i="17"/>
  <c r="HO24" i="17"/>
  <c r="HO23" i="17"/>
  <c r="HO22" i="17"/>
  <c r="HO21" i="17"/>
  <c r="HO20" i="17"/>
  <c r="HO19" i="17"/>
  <c r="HO18" i="17"/>
  <c r="HO17" i="17"/>
  <c r="HO16" i="17"/>
  <c r="HO15" i="17"/>
  <c r="HO14" i="17"/>
  <c r="HO13" i="17"/>
  <c r="HO12" i="17"/>
  <c r="HO11" i="17"/>
  <c r="HO10" i="17"/>
  <c r="HO9" i="17"/>
  <c r="HO8" i="17"/>
  <c r="HO7" i="17"/>
  <c r="HO6" i="17"/>
  <c r="HO5" i="17"/>
  <c r="HO4" i="17"/>
  <c r="DF39" i="16"/>
  <c r="DE39" i="16"/>
  <c r="DD39" i="16"/>
  <c r="DC39" i="16"/>
  <c r="DB39" i="16"/>
  <c r="DA39" i="16"/>
  <c r="CZ39" i="16"/>
  <c r="CY39" i="16"/>
  <c r="CX39" i="16"/>
  <c r="CW39" i="16"/>
  <c r="CV39" i="16"/>
  <c r="CU39" i="16"/>
  <c r="DG38" i="16"/>
  <c r="DG37" i="16"/>
  <c r="DG36" i="16"/>
  <c r="DG35" i="16"/>
  <c r="DG34" i="16"/>
  <c r="DG33" i="16"/>
  <c r="DG32" i="16"/>
  <c r="DG31" i="16"/>
  <c r="DG30" i="16"/>
  <c r="DG29" i="16"/>
  <c r="DG28" i="16"/>
  <c r="DG27" i="16"/>
  <c r="DG26" i="16"/>
  <c r="DG25" i="16"/>
  <c r="DG24" i="16"/>
  <c r="DG23" i="16"/>
  <c r="DG22" i="16"/>
  <c r="DG21" i="16"/>
  <c r="DG20" i="16"/>
  <c r="DG19" i="16"/>
  <c r="DG18" i="16"/>
  <c r="DG17" i="16"/>
  <c r="DG16" i="16"/>
  <c r="DG15" i="16"/>
  <c r="DG14" i="16"/>
  <c r="DG13" i="16"/>
  <c r="DG12" i="16"/>
  <c r="DG11" i="16"/>
  <c r="DG10" i="16"/>
  <c r="DG9" i="16"/>
  <c r="DG8" i="16"/>
  <c r="DG7" i="16"/>
  <c r="DG6" i="16"/>
  <c r="DG5" i="16"/>
  <c r="DG4" i="16"/>
  <c r="HN39" i="14"/>
  <c r="HM39" i="14"/>
  <c r="HL39" i="14"/>
  <c r="HK39" i="14"/>
  <c r="HJ39" i="14"/>
  <c r="HI39" i="14"/>
  <c r="HH39" i="14"/>
  <c r="HG39" i="14"/>
  <c r="HF39" i="14"/>
  <c r="HE39" i="14"/>
  <c r="HD39" i="14"/>
  <c r="HC39" i="14"/>
  <c r="HB39" i="14"/>
  <c r="HA39" i="14"/>
  <c r="GZ39" i="14"/>
  <c r="GY39" i="14"/>
  <c r="GX39" i="14"/>
  <c r="GW39" i="14"/>
  <c r="GV39" i="14"/>
  <c r="GU39" i="14"/>
  <c r="GT39" i="14"/>
  <c r="GS39" i="14"/>
  <c r="GR39" i="14"/>
  <c r="GQ39" i="14"/>
  <c r="GP39" i="14"/>
  <c r="GO39" i="14"/>
  <c r="GN39" i="14"/>
  <c r="GM39" i="14"/>
  <c r="HO38" i="14"/>
  <c r="HO37" i="14"/>
  <c r="HO36" i="14"/>
  <c r="HO35" i="14"/>
  <c r="HO34" i="14"/>
  <c r="HO33" i="14"/>
  <c r="HO32" i="14"/>
  <c r="HO31" i="14"/>
  <c r="HO30" i="14"/>
  <c r="HO29" i="14"/>
  <c r="HO28" i="14"/>
  <c r="HO27" i="14"/>
  <c r="HO26" i="14"/>
  <c r="HO25" i="14"/>
  <c r="HO24" i="14"/>
  <c r="HO23" i="14"/>
  <c r="HO22" i="14"/>
  <c r="HO21" i="14"/>
  <c r="HO20" i="14"/>
  <c r="HO19" i="14"/>
  <c r="HO18" i="14"/>
  <c r="HO17" i="14"/>
  <c r="HO16" i="14"/>
  <c r="HO15" i="14"/>
  <c r="HO14" i="14"/>
  <c r="HO13" i="14"/>
  <c r="HO12" i="14"/>
  <c r="HO11" i="14"/>
  <c r="HO10" i="14"/>
  <c r="HO9" i="14"/>
  <c r="HO8" i="14"/>
  <c r="HO7" i="14"/>
  <c r="HO6" i="14"/>
  <c r="HO39" i="14" s="1"/>
  <c r="HP31" i="14" s="1"/>
  <c r="HO5" i="14"/>
  <c r="HO4" i="14"/>
  <c r="DF39" i="15"/>
  <c r="DE39" i="15"/>
  <c r="DD39" i="15"/>
  <c r="DC39" i="15"/>
  <c r="DB39" i="15"/>
  <c r="DA39" i="15"/>
  <c r="CZ39" i="15"/>
  <c r="CY39" i="15"/>
  <c r="CX39" i="15"/>
  <c r="CW39" i="15"/>
  <c r="CV39" i="15"/>
  <c r="CU39" i="15"/>
  <c r="DG38" i="15"/>
  <c r="DG37" i="15"/>
  <c r="DG36" i="15"/>
  <c r="DG35" i="15"/>
  <c r="DG34" i="15"/>
  <c r="DG33" i="15"/>
  <c r="DG32" i="15"/>
  <c r="DG31" i="15"/>
  <c r="DG30" i="15"/>
  <c r="DG29" i="15"/>
  <c r="DG28" i="15"/>
  <c r="DG27" i="15"/>
  <c r="DG26" i="15"/>
  <c r="DG25" i="15"/>
  <c r="DG24" i="15"/>
  <c r="DG23" i="15"/>
  <c r="DG22" i="15"/>
  <c r="DG21" i="15"/>
  <c r="DG20" i="15"/>
  <c r="DG19" i="15"/>
  <c r="DG18" i="15"/>
  <c r="DG17" i="15"/>
  <c r="DG16" i="15"/>
  <c r="DG15" i="15"/>
  <c r="DG14" i="15"/>
  <c r="DG13" i="15"/>
  <c r="DG12" i="15"/>
  <c r="DG11" i="15"/>
  <c r="DG10" i="15"/>
  <c r="DG9" i="15"/>
  <c r="DG8" i="15"/>
  <c r="DG7" i="15"/>
  <c r="DG6" i="15"/>
  <c r="DG5" i="15"/>
  <c r="DG4" i="15"/>
  <c r="HN39" i="11"/>
  <c r="HM39" i="11"/>
  <c r="HL39" i="11"/>
  <c r="HK39" i="11"/>
  <c r="HJ39" i="11"/>
  <c r="HI39" i="11"/>
  <c r="HH39" i="11"/>
  <c r="HG39" i="11"/>
  <c r="HF39" i="11"/>
  <c r="HE39" i="11"/>
  <c r="HD39" i="11"/>
  <c r="HC39" i="11"/>
  <c r="HB39" i="11"/>
  <c r="HA39" i="11"/>
  <c r="GZ39" i="11"/>
  <c r="GY39" i="11"/>
  <c r="GX39" i="11"/>
  <c r="GW39" i="11"/>
  <c r="GV39" i="11"/>
  <c r="GU39" i="11"/>
  <c r="GT39" i="11"/>
  <c r="GS39" i="11"/>
  <c r="GR39" i="11"/>
  <c r="GQ39" i="11"/>
  <c r="GP39" i="11"/>
  <c r="GO39" i="11"/>
  <c r="GN39" i="11"/>
  <c r="GM39" i="11"/>
  <c r="HO38" i="11"/>
  <c r="HO37" i="11"/>
  <c r="HO36" i="11"/>
  <c r="HO35" i="11"/>
  <c r="HO34" i="11"/>
  <c r="HO33" i="11"/>
  <c r="HN29" i="11"/>
  <c r="HM29" i="11"/>
  <c r="HL29" i="11"/>
  <c r="HK29" i="11"/>
  <c r="HJ29" i="11"/>
  <c r="HI29" i="11"/>
  <c r="HH29" i="11"/>
  <c r="HG29" i="11"/>
  <c r="HF29" i="11"/>
  <c r="HE29" i="11"/>
  <c r="HD29" i="11"/>
  <c r="HC29" i="11"/>
  <c r="HB29" i="11"/>
  <c r="HA29" i="11"/>
  <c r="GZ29" i="11"/>
  <c r="GY29" i="11"/>
  <c r="GX29" i="11"/>
  <c r="GW29" i="11"/>
  <c r="GV29" i="11"/>
  <c r="GU29" i="11"/>
  <c r="GT29" i="11"/>
  <c r="GS29" i="11"/>
  <c r="GR29" i="11"/>
  <c r="GQ29" i="11"/>
  <c r="GP29" i="11"/>
  <c r="GO29" i="11"/>
  <c r="GN29" i="11"/>
  <c r="GM29" i="11"/>
  <c r="HO28" i="11"/>
  <c r="HO27" i="11"/>
  <c r="HO26" i="11"/>
  <c r="HO25" i="11"/>
  <c r="HO24" i="11"/>
  <c r="HO23" i="11"/>
  <c r="HO22" i="11"/>
  <c r="HO21" i="11"/>
  <c r="HO20" i="11"/>
  <c r="HO19" i="11"/>
  <c r="HO18" i="11"/>
  <c r="HO17" i="11"/>
  <c r="HO16" i="11"/>
  <c r="HO15" i="11"/>
  <c r="HO14" i="11"/>
  <c r="HO13" i="11"/>
  <c r="HO12" i="11"/>
  <c r="HO11" i="11"/>
  <c r="HN7" i="11"/>
  <c r="HM7" i="11"/>
  <c r="HL7" i="11"/>
  <c r="HK7" i="11"/>
  <c r="HJ7" i="11"/>
  <c r="HI7" i="11"/>
  <c r="HH7" i="11"/>
  <c r="HG7" i="11"/>
  <c r="HF7" i="11"/>
  <c r="HE7" i="11"/>
  <c r="HD7" i="11"/>
  <c r="HC7" i="11"/>
  <c r="HB7" i="11"/>
  <c r="HA7" i="11"/>
  <c r="GZ7" i="11"/>
  <c r="GY7" i="11"/>
  <c r="GX7" i="11"/>
  <c r="GW7" i="11"/>
  <c r="GV7" i="11"/>
  <c r="GU7" i="11"/>
  <c r="GT7" i="11"/>
  <c r="GS7" i="11"/>
  <c r="GR7" i="11"/>
  <c r="GQ7" i="11"/>
  <c r="GP7" i="11"/>
  <c r="GO7" i="11"/>
  <c r="GN7" i="11"/>
  <c r="GM7" i="11"/>
  <c r="HO6" i="11"/>
  <c r="HO5" i="11"/>
  <c r="HO4" i="11"/>
  <c r="HO7" i="11" s="1"/>
  <c r="HP5" i="11" s="1"/>
  <c r="DF39" i="10"/>
  <c r="DE39" i="10"/>
  <c r="DD39" i="10"/>
  <c r="DC39" i="10"/>
  <c r="DB39" i="10"/>
  <c r="DA39" i="10"/>
  <c r="CZ39" i="10"/>
  <c r="CY39" i="10"/>
  <c r="CX39" i="10"/>
  <c r="CW39" i="10"/>
  <c r="CV39" i="10"/>
  <c r="CU39" i="10"/>
  <c r="DG38" i="10"/>
  <c r="DG37" i="10"/>
  <c r="DG36" i="10"/>
  <c r="DG35" i="10"/>
  <c r="DG34" i="10"/>
  <c r="DG33" i="10"/>
  <c r="DF29" i="10"/>
  <c r="DE29" i="10"/>
  <c r="DD29" i="10"/>
  <c r="DC29" i="10"/>
  <c r="DB29" i="10"/>
  <c r="DA29" i="10"/>
  <c r="CZ29" i="10"/>
  <c r="CY29" i="10"/>
  <c r="CX29" i="10"/>
  <c r="CW29" i="10"/>
  <c r="CV29" i="10"/>
  <c r="CU29" i="10"/>
  <c r="DG28" i="10"/>
  <c r="DG27" i="10"/>
  <c r="DG26" i="10"/>
  <c r="DG25" i="10"/>
  <c r="DG24" i="10"/>
  <c r="DG23" i="10"/>
  <c r="DG22" i="10"/>
  <c r="DG21" i="10"/>
  <c r="DG20" i="10"/>
  <c r="DG19" i="10"/>
  <c r="DG18" i="10"/>
  <c r="DG17" i="10"/>
  <c r="DG16" i="10"/>
  <c r="DG15" i="10"/>
  <c r="DG14" i="10"/>
  <c r="DG13" i="10"/>
  <c r="DG12" i="10"/>
  <c r="DG11" i="10"/>
  <c r="DF7" i="10"/>
  <c r="DE7" i="10"/>
  <c r="DD7" i="10"/>
  <c r="DC7" i="10"/>
  <c r="DB7" i="10"/>
  <c r="DA7" i="10"/>
  <c r="CZ7" i="10"/>
  <c r="CY7" i="10"/>
  <c r="CX7" i="10"/>
  <c r="CW7" i="10"/>
  <c r="CV7" i="10"/>
  <c r="CU7" i="10"/>
  <c r="DG6" i="10"/>
  <c r="DG5" i="10"/>
  <c r="DG4" i="10"/>
  <c r="DG7" i="10" s="1"/>
  <c r="DH5" i="10" s="1"/>
  <c r="HO13" i="9"/>
  <c r="GI13" i="9"/>
  <c r="GI14" i="9"/>
  <c r="GI15" i="9"/>
  <c r="FC13" i="9"/>
  <c r="DW13" i="9"/>
  <c r="CQ13" i="9"/>
  <c r="BK13" i="9"/>
  <c r="BK14" i="9"/>
  <c r="AE13" i="9"/>
  <c r="HN40" i="9"/>
  <c r="HM40" i="9"/>
  <c r="HL40" i="9"/>
  <c r="HK40" i="9"/>
  <c r="HJ40" i="9"/>
  <c r="HI40" i="9"/>
  <c r="HH40" i="9"/>
  <c r="HG40" i="9"/>
  <c r="HF40" i="9"/>
  <c r="HE40" i="9"/>
  <c r="HD40" i="9"/>
  <c r="HC40" i="9"/>
  <c r="HB40" i="9"/>
  <c r="HA40" i="9"/>
  <c r="GZ40" i="9"/>
  <c r="GY40" i="9"/>
  <c r="GX40" i="9"/>
  <c r="GW40" i="9"/>
  <c r="GV40" i="9"/>
  <c r="GU40" i="9"/>
  <c r="GT40" i="9"/>
  <c r="GS40" i="9"/>
  <c r="GR40" i="9"/>
  <c r="GQ40" i="9"/>
  <c r="GP40" i="9"/>
  <c r="GO40" i="9"/>
  <c r="GN40" i="9"/>
  <c r="GM40" i="9"/>
  <c r="HO39" i="9"/>
  <c r="HO38" i="9"/>
  <c r="HO37" i="9"/>
  <c r="HO36" i="9"/>
  <c r="HO35" i="9"/>
  <c r="HO34" i="9"/>
  <c r="HN30" i="9"/>
  <c r="HM30" i="9"/>
  <c r="HL30" i="9"/>
  <c r="HK30" i="9"/>
  <c r="HJ30" i="9"/>
  <c r="HI30" i="9"/>
  <c r="HH30" i="9"/>
  <c r="HG30" i="9"/>
  <c r="HF30" i="9"/>
  <c r="HE30" i="9"/>
  <c r="HD30" i="9"/>
  <c r="HC30" i="9"/>
  <c r="HB30" i="9"/>
  <c r="HA30" i="9"/>
  <c r="GZ30" i="9"/>
  <c r="GY30" i="9"/>
  <c r="GX30" i="9"/>
  <c r="GW30" i="9"/>
  <c r="GV30" i="9"/>
  <c r="GU30" i="9"/>
  <c r="GT30" i="9"/>
  <c r="GS30" i="9"/>
  <c r="GR30" i="9"/>
  <c r="GQ30" i="9"/>
  <c r="GP30" i="9"/>
  <c r="GO30" i="9"/>
  <c r="GN30" i="9"/>
  <c r="GM30" i="9"/>
  <c r="HO29" i="9"/>
  <c r="HO28" i="9"/>
  <c r="HO27" i="9"/>
  <c r="HO26" i="9"/>
  <c r="HO25" i="9"/>
  <c r="HO24" i="9"/>
  <c r="HO23" i="9"/>
  <c r="HO22" i="9"/>
  <c r="HN18" i="9"/>
  <c r="HM18" i="9"/>
  <c r="HL18" i="9"/>
  <c r="HK18" i="9"/>
  <c r="HJ18" i="9"/>
  <c r="HI18" i="9"/>
  <c r="HH18" i="9"/>
  <c r="HG18" i="9"/>
  <c r="HF18" i="9"/>
  <c r="HE18" i="9"/>
  <c r="HD18" i="9"/>
  <c r="HC18" i="9"/>
  <c r="HB18" i="9"/>
  <c r="HA18" i="9"/>
  <c r="GZ18" i="9"/>
  <c r="GY18" i="9"/>
  <c r="GX18" i="9"/>
  <c r="GW18" i="9"/>
  <c r="GV18" i="9"/>
  <c r="GU18" i="9"/>
  <c r="GT18" i="9"/>
  <c r="GS18" i="9"/>
  <c r="GR18" i="9"/>
  <c r="GQ18" i="9"/>
  <c r="GP18" i="9"/>
  <c r="GO18" i="9"/>
  <c r="GN18" i="9"/>
  <c r="GM18" i="9"/>
  <c r="HO17" i="9"/>
  <c r="HO16" i="9"/>
  <c r="HO15" i="9"/>
  <c r="HO14" i="9"/>
  <c r="HO12" i="9"/>
  <c r="HO11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HO6" i="9"/>
  <c r="HO5" i="9"/>
  <c r="HO4" i="9"/>
  <c r="DG13" i="8"/>
  <c r="CQ13" i="8"/>
  <c r="CQ14" i="8"/>
  <c r="CA13" i="8"/>
  <c r="BK13" i="8"/>
  <c r="BK14" i="8"/>
  <c r="AU13" i="8"/>
  <c r="AE13" i="8"/>
  <c r="AE14" i="8"/>
  <c r="AE15" i="8"/>
  <c r="O13" i="8"/>
  <c r="P13" i="8" s="1"/>
  <c r="O14" i="8"/>
  <c r="DF51" i="8"/>
  <c r="DE51" i="8"/>
  <c r="DD51" i="8"/>
  <c r="DC51" i="8"/>
  <c r="DB51" i="8"/>
  <c r="DA51" i="8"/>
  <c r="CZ51" i="8"/>
  <c r="CY51" i="8"/>
  <c r="CX51" i="8"/>
  <c r="CW51" i="8"/>
  <c r="CV51" i="8"/>
  <c r="CU51" i="8"/>
  <c r="DG50" i="8"/>
  <c r="DG49" i="8"/>
  <c r="DG48" i="8"/>
  <c r="DG47" i="8"/>
  <c r="DG46" i="8"/>
  <c r="DG45" i="8"/>
  <c r="DG44" i="8"/>
  <c r="DG51" i="8" s="1"/>
  <c r="DF40" i="8"/>
  <c r="DE40" i="8"/>
  <c r="DD40" i="8"/>
  <c r="DC40" i="8"/>
  <c r="DB40" i="8"/>
  <c r="DA40" i="8"/>
  <c r="CZ40" i="8"/>
  <c r="CY40" i="8"/>
  <c r="CX40" i="8"/>
  <c r="CW40" i="8"/>
  <c r="CV40" i="8"/>
  <c r="CU40" i="8"/>
  <c r="DG39" i="8"/>
  <c r="DG38" i="8"/>
  <c r="DG37" i="8"/>
  <c r="DG36" i="8"/>
  <c r="DG35" i="8"/>
  <c r="DG34" i="8"/>
  <c r="DF30" i="8"/>
  <c r="DE30" i="8"/>
  <c r="DD30" i="8"/>
  <c r="DC30" i="8"/>
  <c r="DB30" i="8"/>
  <c r="DA30" i="8"/>
  <c r="CZ30" i="8"/>
  <c r="CY30" i="8"/>
  <c r="CX30" i="8"/>
  <c r="CW30" i="8"/>
  <c r="CV30" i="8"/>
  <c r="CU30" i="8"/>
  <c r="DG29" i="8"/>
  <c r="DG28" i="8"/>
  <c r="DG27" i="8"/>
  <c r="DG26" i="8"/>
  <c r="DG25" i="8"/>
  <c r="DG24" i="8"/>
  <c r="DG23" i="8"/>
  <c r="DG22" i="8"/>
  <c r="DF18" i="8"/>
  <c r="DE18" i="8"/>
  <c r="DD18" i="8"/>
  <c r="DC18" i="8"/>
  <c r="DB18" i="8"/>
  <c r="DA18" i="8"/>
  <c r="CZ18" i="8"/>
  <c r="CY18" i="8"/>
  <c r="CX18" i="8"/>
  <c r="CW18" i="8"/>
  <c r="CV18" i="8"/>
  <c r="CU18" i="8"/>
  <c r="DG17" i="8"/>
  <c r="DG16" i="8"/>
  <c r="DG15" i="8"/>
  <c r="DG14" i="8"/>
  <c r="DG12" i="8"/>
  <c r="DG11" i="8"/>
  <c r="DF7" i="8"/>
  <c r="DE7" i="8"/>
  <c r="DD7" i="8"/>
  <c r="DC7" i="8"/>
  <c r="DB7" i="8"/>
  <c r="DA7" i="8"/>
  <c r="CZ7" i="8"/>
  <c r="CY7" i="8"/>
  <c r="CX7" i="8"/>
  <c r="CW7" i="8"/>
  <c r="CV7" i="8"/>
  <c r="CU7" i="8"/>
  <c r="DG6" i="8"/>
  <c r="DG7" i="8" s="1"/>
  <c r="DG5" i="8"/>
  <c r="DG4" i="8"/>
  <c r="AN11" i="6"/>
  <c r="AP11" i="6" s="1"/>
  <c r="AN17" i="6"/>
  <c r="AP17" i="6" s="1"/>
  <c r="AN26" i="6"/>
  <c r="AP26" i="6" s="1"/>
  <c r="AP32" i="6"/>
  <c r="AO33" i="6"/>
  <c r="N230" i="26"/>
  <c r="M230" i="26"/>
  <c r="L230" i="26"/>
  <c r="K230" i="26"/>
  <c r="J230" i="26"/>
  <c r="I230" i="26"/>
  <c r="H230" i="26"/>
  <c r="G230" i="26"/>
  <c r="F230" i="26"/>
  <c r="E230" i="26"/>
  <c r="D230" i="26"/>
  <c r="C230" i="26"/>
  <c r="O229" i="26"/>
  <c r="AN31" i="6" s="1"/>
  <c r="AP31" i="6"/>
  <c r="O228" i="26"/>
  <c r="O227" i="26"/>
  <c r="AG29" i="5" s="1"/>
  <c r="O226" i="26"/>
  <c r="AN19" i="6"/>
  <c r="AP19" i="6" s="1"/>
  <c r="O225" i="26"/>
  <c r="O224" i="26"/>
  <c r="AC26" i="5" s="1"/>
  <c r="O223" i="26"/>
  <c r="O222" i="26"/>
  <c r="O221" i="26"/>
  <c r="AC23" i="5" s="1"/>
  <c r="AN12" i="6"/>
  <c r="AP12" i="6" s="1"/>
  <c r="O220" i="26"/>
  <c r="O219" i="26"/>
  <c r="AG21" i="5" s="1"/>
  <c r="O218" i="26"/>
  <c r="AG20" i="5" s="1"/>
  <c r="O217" i="26"/>
  <c r="O216" i="26"/>
  <c r="O215" i="26"/>
  <c r="AC17" i="5" s="1"/>
  <c r="AD17" i="5" s="1"/>
  <c r="O214" i="26"/>
  <c r="O213" i="26"/>
  <c r="AC15" i="5" s="1"/>
  <c r="O212" i="26"/>
  <c r="O211" i="26"/>
  <c r="O210" i="26"/>
  <c r="AG12" i="5" s="1"/>
  <c r="AN10" i="6"/>
  <c r="AP10" i="6" s="1"/>
  <c r="O209" i="26"/>
  <c r="AC11" i="5" s="1"/>
  <c r="O208" i="26"/>
  <c r="O207" i="26"/>
  <c r="O206" i="26"/>
  <c r="AG8" i="5" s="1"/>
  <c r="O205" i="26"/>
  <c r="O204" i="26"/>
  <c r="O203" i="26"/>
  <c r="O202" i="26"/>
  <c r="AG4" i="5" s="1"/>
  <c r="GI22" i="9"/>
  <c r="GI23" i="9"/>
  <c r="GI24" i="9"/>
  <c r="GI25" i="9"/>
  <c r="GI26" i="9"/>
  <c r="GI27" i="9"/>
  <c r="GI28" i="9"/>
  <c r="GI29" i="9"/>
  <c r="GI11" i="9"/>
  <c r="GI12" i="9"/>
  <c r="GI16" i="9"/>
  <c r="GI17" i="9"/>
  <c r="CE51" i="8"/>
  <c r="CF51" i="8"/>
  <c r="CG51" i="8"/>
  <c r="CH51" i="8"/>
  <c r="CI51" i="8"/>
  <c r="CJ51" i="8"/>
  <c r="CK51" i="8"/>
  <c r="W14" i="5"/>
  <c r="Y14" i="5" s="1"/>
  <c r="GH51" i="19"/>
  <c r="GG51" i="19"/>
  <c r="GF51" i="19"/>
  <c r="GE51" i="19"/>
  <c r="GD51" i="19"/>
  <c r="GC51" i="19"/>
  <c r="GB51" i="19"/>
  <c r="GA51" i="19"/>
  <c r="FZ51" i="19"/>
  <c r="FY51" i="19"/>
  <c r="FX51" i="19"/>
  <c r="FW51" i="19"/>
  <c r="FV51" i="19"/>
  <c r="FU51" i="19"/>
  <c r="FT51" i="19"/>
  <c r="FS51" i="19"/>
  <c r="FR51" i="19"/>
  <c r="FQ51" i="19"/>
  <c r="FP51" i="19"/>
  <c r="FO51" i="19"/>
  <c r="FN51" i="19"/>
  <c r="FM51" i="19"/>
  <c r="FL51" i="19"/>
  <c r="FK51" i="19"/>
  <c r="FJ51" i="19"/>
  <c r="FI51" i="19"/>
  <c r="FH51" i="19"/>
  <c r="FG51" i="19"/>
  <c r="GI50" i="19"/>
  <c r="GI49" i="19"/>
  <c r="GI48" i="19"/>
  <c r="GI47" i="19"/>
  <c r="GI45" i="19"/>
  <c r="GI44" i="19"/>
  <c r="GI43" i="19"/>
  <c r="GI42" i="19"/>
  <c r="GI41" i="19"/>
  <c r="GI40" i="19"/>
  <c r="GI39" i="19"/>
  <c r="GI38" i="19"/>
  <c r="GI34" i="19"/>
  <c r="GI33" i="19"/>
  <c r="GI32" i="19"/>
  <c r="GI31" i="19"/>
  <c r="GI30" i="19"/>
  <c r="GI29" i="19"/>
  <c r="GI28" i="19"/>
  <c r="GI27" i="19"/>
  <c r="GI26" i="19"/>
  <c r="GI25" i="19"/>
  <c r="GI24" i="19"/>
  <c r="GI23" i="19"/>
  <c r="GI22" i="19"/>
  <c r="GI21" i="19"/>
  <c r="GI20" i="19"/>
  <c r="GI19" i="19"/>
  <c r="GI18" i="19"/>
  <c r="GI17" i="19"/>
  <c r="GI16" i="19"/>
  <c r="GI15" i="19"/>
  <c r="GI14" i="19"/>
  <c r="GI13" i="19"/>
  <c r="GI12" i="19"/>
  <c r="GI11" i="19"/>
  <c r="GI10" i="19"/>
  <c r="GI9" i="19"/>
  <c r="GI8" i="19"/>
  <c r="GI7" i="19"/>
  <c r="GI6" i="19"/>
  <c r="GI5" i="19"/>
  <c r="GI4" i="19"/>
  <c r="EB51" i="19"/>
  <c r="EC51" i="19"/>
  <c r="ED51" i="19"/>
  <c r="EE51" i="19"/>
  <c r="EF51" i="19"/>
  <c r="EG51" i="19"/>
  <c r="EH51" i="19"/>
  <c r="EI51" i="19"/>
  <c r="EJ51" i="19"/>
  <c r="EK51" i="19"/>
  <c r="EL51" i="19"/>
  <c r="EM51" i="19"/>
  <c r="EN51" i="19"/>
  <c r="EO51" i="19"/>
  <c r="EP51" i="19"/>
  <c r="EQ51" i="19"/>
  <c r="ER51" i="19"/>
  <c r="ES51" i="19"/>
  <c r="ET51" i="19"/>
  <c r="EU51" i="19"/>
  <c r="EV51" i="19"/>
  <c r="EW51" i="19"/>
  <c r="EX51" i="19"/>
  <c r="EY51" i="19"/>
  <c r="EZ51" i="19"/>
  <c r="FA51" i="19"/>
  <c r="FB51" i="19"/>
  <c r="EA51" i="19"/>
  <c r="FC44" i="19"/>
  <c r="FC45" i="19"/>
  <c r="FC48" i="19"/>
  <c r="FC39" i="19"/>
  <c r="FC40" i="19"/>
  <c r="FC41" i="19"/>
  <c r="FC42" i="19"/>
  <c r="FC32" i="19"/>
  <c r="FC33" i="19"/>
  <c r="FC4" i="19"/>
  <c r="FC5" i="19"/>
  <c r="CV51" i="19"/>
  <c r="CW51" i="19"/>
  <c r="CX51" i="19"/>
  <c r="CY51" i="19"/>
  <c r="CZ51" i="19"/>
  <c r="DA51" i="19"/>
  <c r="DB51" i="19"/>
  <c r="DC51" i="19"/>
  <c r="DD51" i="19"/>
  <c r="DE51" i="19"/>
  <c r="DF51" i="19"/>
  <c r="DG51" i="19"/>
  <c r="DH51" i="19"/>
  <c r="DI51" i="19"/>
  <c r="DJ51" i="19"/>
  <c r="DK51" i="19"/>
  <c r="DL51" i="19"/>
  <c r="DM51" i="19"/>
  <c r="DN51" i="19"/>
  <c r="DO51" i="19"/>
  <c r="DP51" i="19"/>
  <c r="DQ51" i="19"/>
  <c r="DR51" i="19"/>
  <c r="DS51" i="19"/>
  <c r="DT51" i="19"/>
  <c r="DU51" i="19"/>
  <c r="DV51" i="19"/>
  <c r="CU51" i="19"/>
  <c r="DW44" i="19"/>
  <c r="DW45" i="19"/>
  <c r="DW49" i="19"/>
  <c r="DW39" i="19"/>
  <c r="DW40" i="19"/>
  <c r="DW41" i="19"/>
  <c r="DW42" i="19"/>
  <c r="DW43" i="19"/>
  <c r="DW33" i="19"/>
  <c r="DW34" i="19"/>
  <c r="DW4" i="19"/>
  <c r="DW5" i="19"/>
  <c r="BP51" i="19"/>
  <c r="BQ51" i="19"/>
  <c r="BR51" i="19"/>
  <c r="BS51" i="19"/>
  <c r="BT51" i="19"/>
  <c r="BU51" i="19"/>
  <c r="BV51" i="19"/>
  <c r="BW51" i="19"/>
  <c r="BX51" i="19"/>
  <c r="BY51" i="19"/>
  <c r="BZ51" i="19"/>
  <c r="CA51" i="19"/>
  <c r="CB51" i="19"/>
  <c r="CC51" i="19"/>
  <c r="CD51" i="19"/>
  <c r="CE51" i="19"/>
  <c r="CF51" i="19"/>
  <c r="CG51" i="19"/>
  <c r="CH51" i="19"/>
  <c r="CI51" i="19"/>
  <c r="CJ51" i="19"/>
  <c r="CK51" i="19"/>
  <c r="CL51" i="19"/>
  <c r="CM51" i="19"/>
  <c r="CN51" i="19"/>
  <c r="CO51" i="19"/>
  <c r="CP51" i="19"/>
  <c r="BO51" i="19"/>
  <c r="CQ44" i="19"/>
  <c r="CQ45" i="19"/>
  <c r="CQ47" i="19"/>
  <c r="CQ48" i="19"/>
  <c r="CQ49" i="19"/>
  <c r="CQ39" i="19"/>
  <c r="CQ40" i="19"/>
  <c r="CQ41" i="19"/>
  <c r="CQ42" i="19"/>
  <c r="CQ32" i="19"/>
  <c r="CQ33" i="19"/>
  <c r="CQ34" i="19"/>
  <c r="CQ4" i="19"/>
  <c r="CQ5" i="19"/>
  <c r="CQ51" i="19" s="1"/>
  <c r="CR46" i="19" s="1"/>
  <c r="CQ6" i="19"/>
  <c r="BK9" i="19"/>
  <c r="BK10" i="19"/>
  <c r="BK11" i="19"/>
  <c r="BK12" i="19"/>
  <c r="BK38" i="19"/>
  <c r="BK39" i="19"/>
  <c r="AJ51" i="19"/>
  <c r="AK51" i="19"/>
  <c r="AL51" i="19"/>
  <c r="AM51" i="19"/>
  <c r="AN51" i="19"/>
  <c r="AO51" i="19"/>
  <c r="AP51" i="19"/>
  <c r="AQ51" i="19"/>
  <c r="AR51" i="19"/>
  <c r="AS51" i="19"/>
  <c r="AT51" i="19"/>
  <c r="AU51" i="19"/>
  <c r="AV51" i="19"/>
  <c r="AW51" i="19"/>
  <c r="AX51" i="19"/>
  <c r="AY51" i="19"/>
  <c r="AZ51" i="19"/>
  <c r="BA51" i="19"/>
  <c r="BB51" i="19"/>
  <c r="BC51" i="19"/>
  <c r="BD51" i="19"/>
  <c r="BE51" i="19"/>
  <c r="BF51" i="19"/>
  <c r="BG51" i="19"/>
  <c r="BH51" i="19"/>
  <c r="BI51" i="19"/>
  <c r="BJ51" i="19"/>
  <c r="AI51" i="19"/>
  <c r="BK45" i="19"/>
  <c r="BK32" i="19"/>
  <c r="BK23" i="19"/>
  <c r="BK5" i="19"/>
  <c r="BK6" i="19"/>
  <c r="BK7" i="19"/>
  <c r="BK8" i="19"/>
  <c r="D51" i="19"/>
  <c r="E51" i="19"/>
  <c r="F51" i="19"/>
  <c r="G51" i="19"/>
  <c r="H51" i="19"/>
  <c r="I51" i="19"/>
  <c r="J51" i="19"/>
  <c r="K51" i="19"/>
  <c r="L51" i="19"/>
  <c r="M51" i="19"/>
  <c r="N51" i="19"/>
  <c r="O51" i="19"/>
  <c r="P51" i="19"/>
  <c r="Q51" i="19"/>
  <c r="R51" i="19"/>
  <c r="S51" i="19"/>
  <c r="T51" i="19"/>
  <c r="U51" i="19"/>
  <c r="V51" i="19"/>
  <c r="W51" i="19"/>
  <c r="X51" i="19"/>
  <c r="Y51" i="19"/>
  <c r="Z51" i="19"/>
  <c r="AA51" i="19"/>
  <c r="AB51" i="19"/>
  <c r="AC51" i="19"/>
  <c r="AD51" i="19"/>
  <c r="C51" i="19"/>
  <c r="AE45" i="19"/>
  <c r="AE47" i="19"/>
  <c r="AE48" i="19"/>
  <c r="AE41" i="19"/>
  <c r="AE42" i="19"/>
  <c r="AE30" i="19"/>
  <c r="AE31" i="19"/>
  <c r="AE32" i="19"/>
  <c r="AE33" i="19"/>
  <c r="AE34" i="19"/>
  <c r="AE23" i="19"/>
  <c r="AE24" i="19"/>
  <c r="AE25" i="19"/>
  <c r="AE18" i="19"/>
  <c r="AE19" i="19"/>
  <c r="AE20" i="19"/>
  <c r="AE8" i="19"/>
  <c r="AE9" i="19"/>
  <c r="AE10" i="19"/>
  <c r="AE11" i="19"/>
  <c r="AE12" i="19"/>
  <c r="AE13" i="19"/>
  <c r="AE14" i="19"/>
  <c r="AE4" i="19"/>
  <c r="CP51" i="18"/>
  <c r="CO51" i="18"/>
  <c r="CN51" i="18"/>
  <c r="CM51" i="18"/>
  <c r="CL51" i="18"/>
  <c r="CK51" i="18"/>
  <c r="CJ51" i="18"/>
  <c r="CI51" i="18"/>
  <c r="CH51" i="18"/>
  <c r="CG51" i="18"/>
  <c r="CF51" i="18"/>
  <c r="CE51" i="18"/>
  <c r="CQ50" i="18"/>
  <c r="CQ49" i="18"/>
  <c r="CQ48" i="18"/>
  <c r="CQ45" i="18"/>
  <c r="CQ44" i="18"/>
  <c r="CQ43" i="18"/>
  <c r="CQ42" i="18"/>
  <c r="CQ41" i="18"/>
  <c r="CQ40" i="18"/>
  <c r="CQ39" i="18"/>
  <c r="CQ34" i="18"/>
  <c r="CQ33" i="18"/>
  <c r="CQ32" i="18"/>
  <c r="CQ31" i="18"/>
  <c r="CQ30" i="18"/>
  <c r="CQ29" i="18"/>
  <c r="CQ28" i="18"/>
  <c r="CQ27" i="18"/>
  <c r="CQ26" i="18"/>
  <c r="CQ25" i="18"/>
  <c r="CQ24" i="18"/>
  <c r="CQ23" i="18"/>
  <c r="CQ22" i="18"/>
  <c r="CQ21" i="18"/>
  <c r="CQ20" i="18"/>
  <c r="CQ19" i="18"/>
  <c r="CQ18" i="18"/>
  <c r="CQ17" i="18"/>
  <c r="CQ16" i="18"/>
  <c r="CQ15" i="18"/>
  <c r="CQ14" i="18"/>
  <c r="CQ13" i="18"/>
  <c r="CQ12" i="18"/>
  <c r="CQ11" i="18"/>
  <c r="CQ10" i="18"/>
  <c r="CQ9" i="18"/>
  <c r="CQ8" i="18"/>
  <c r="CQ7" i="18"/>
  <c r="CQ6" i="18"/>
  <c r="CQ5" i="18"/>
  <c r="CQ4" i="18"/>
  <c r="BP51" i="18"/>
  <c r="BQ51" i="18"/>
  <c r="BR51" i="18"/>
  <c r="BS51" i="18"/>
  <c r="BT51" i="18"/>
  <c r="BU51" i="18"/>
  <c r="BV51" i="18"/>
  <c r="BW51" i="18"/>
  <c r="BX51" i="18"/>
  <c r="BY51" i="18"/>
  <c r="BZ51" i="18"/>
  <c r="BO51" i="18"/>
  <c r="CA44" i="18"/>
  <c r="CA45" i="18"/>
  <c r="CA39" i="18"/>
  <c r="CA40" i="18"/>
  <c r="CA41" i="18"/>
  <c r="CA42" i="18"/>
  <c r="CA32" i="18"/>
  <c r="CA33" i="18"/>
  <c r="CA34" i="18"/>
  <c r="CA51" i="18" s="1"/>
  <c r="CA4" i="18"/>
  <c r="CA5" i="18"/>
  <c r="AZ51" i="18"/>
  <c r="BA51" i="18"/>
  <c r="BB51" i="18"/>
  <c r="BC51" i="18"/>
  <c r="BD51" i="18"/>
  <c r="BE51" i="18"/>
  <c r="BF51" i="18"/>
  <c r="BG51" i="18"/>
  <c r="BH51" i="18"/>
  <c r="BI51" i="18"/>
  <c r="BJ51" i="18"/>
  <c r="BK4" i="18"/>
  <c r="BK5" i="18"/>
  <c r="AY51" i="18"/>
  <c r="BK44" i="18"/>
  <c r="BK45" i="18"/>
  <c r="BK39" i="18"/>
  <c r="BK40" i="18"/>
  <c r="BK41" i="18"/>
  <c r="BK42" i="18"/>
  <c r="BK33" i="18"/>
  <c r="BK34" i="18"/>
  <c r="AI51" i="18"/>
  <c r="AJ51" i="18"/>
  <c r="AK51" i="18"/>
  <c r="AL51" i="18"/>
  <c r="AM51" i="18"/>
  <c r="AN51" i="18"/>
  <c r="AO51" i="18"/>
  <c r="AP51" i="18"/>
  <c r="AQ51" i="18"/>
  <c r="AR51" i="18"/>
  <c r="AS51" i="18"/>
  <c r="AT51" i="18"/>
  <c r="AU44" i="18"/>
  <c r="AU45" i="18"/>
  <c r="AU39" i="18"/>
  <c r="AU40" i="18"/>
  <c r="AU41" i="18"/>
  <c r="AU42" i="18"/>
  <c r="AU32" i="18"/>
  <c r="AU33" i="18"/>
  <c r="AU5" i="18"/>
  <c r="AU6" i="18"/>
  <c r="T51" i="18"/>
  <c r="U51" i="18"/>
  <c r="V51" i="18"/>
  <c r="W51" i="18"/>
  <c r="X51" i="18"/>
  <c r="Y51" i="18"/>
  <c r="Z51" i="18"/>
  <c r="AA51" i="18"/>
  <c r="AB51" i="18"/>
  <c r="AC51" i="18"/>
  <c r="AD51" i="18"/>
  <c r="S51" i="18"/>
  <c r="AE47" i="18"/>
  <c r="AE48" i="18"/>
  <c r="AE38" i="18"/>
  <c r="AE32" i="18"/>
  <c r="AE23" i="18"/>
  <c r="AE9" i="18"/>
  <c r="AE4" i="18"/>
  <c r="AE5" i="18"/>
  <c r="AE6" i="18"/>
  <c r="D51" i="18"/>
  <c r="E51" i="18"/>
  <c r="F51" i="18"/>
  <c r="G51" i="18"/>
  <c r="H51" i="18"/>
  <c r="I51" i="18"/>
  <c r="J51" i="18"/>
  <c r="K51" i="18"/>
  <c r="L51" i="18"/>
  <c r="M51" i="18"/>
  <c r="N51" i="18"/>
  <c r="C51" i="18"/>
  <c r="O41" i="18"/>
  <c r="O30" i="18"/>
  <c r="O31" i="18"/>
  <c r="O32" i="18"/>
  <c r="O33" i="18"/>
  <c r="O34" i="18"/>
  <c r="O23" i="18"/>
  <c r="O24" i="18"/>
  <c r="O18" i="18"/>
  <c r="O19" i="18"/>
  <c r="O8" i="18"/>
  <c r="O9" i="18"/>
  <c r="O10" i="18"/>
  <c r="O11" i="18"/>
  <c r="O12" i="18"/>
  <c r="O4" i="18"/>
  <c r="GH39" i="17"/>
  <c r="GG39" i="17"/>
  <c r="GF39" i="17"/>
  <c r="GE39" i="17"/>
  <c r="GD39" i="17"/>
  <c r="GC39" i="17"/>
  <c r="GB39" i="17"/>
  <c r="GA39" i="17"/>
  <c r="FZ39" i="17"/>
  <c r="FY39" i="17"/>
  <c r="FX39" i="17"/>
  <c r="FW39" i="17"/>
  <c r="FV39" i="17"/>
  <c r="FU39" i="17"/>
  <c r="FT39" i="17"/>
  <c r="FS39" i="17"/>
  <c r="FR39" i="17"/>
  <c r="FQ39" i="17"/>
  <c r="FP39" i="17"/>
  <c r="FO39" i="17"/>
  <c r="FN39" i="17"/>
  <c r="FM39" i="17"/>
  <c r="FL39" i="17"/>
  <c r="FK39" i="17"/>
  <c r="FJ39" i="17"/>
  <c r="FI39" i="17"/>
  <c r="FH39" i="17"/>
  <c r="FG39" i="17"/>
  <c r="GI38" i="17"/>
  <c r="GI37" i="17"/>
  <c r="GI36" i="17"/>
  <c r="GI35" i="17"/>
  <c r="GI34" i="17"/>
  <c r="GI33" i="17"/>
  <c r="GI32" i="17"/>
  <c r="GI31" i="17"/>
  <c r="GI30" i="17"/>
  <c r="GI29" i="17"/>
  <c r="GI28" i="17"/>
  <c r="GI27" i="17"/>
  <c r="GI26" i="17"/>
  <c r="GI25" i="17"/>
  <c r="GI24" i="17"/>
  <c r="GI23" i="17"/>
  <c r="GI22" i="17"/>
  <c r="GI21" i="17"/>
  <c r="GI20" i="17"/>
  <c r="GI19" i="17"/>
  <c r="GI18" i="17"/>
  <c r="GI17" i="17"/>
  <c r="GI16" i="17"/>
  <c r="GI15" i="17"/>
  <c r="GI14" i="17"/>
  <c r="GI13" i="17"/>
  <c r="GI12" i="17"/>
  <c r="GI11" i="17"/>
  <c r="GI10" i="17"/>
  <c r="GI9" i="17"/>
  <c r="GI8" i="17"/>
  <c r="GI7" i="17"/>
  <c r="GI6" i="17"/>
  <c r="GI5" i="17"/>
  <c r="GI4" i="17"/>
  <c r="EB39" i="17"/>
  <c r="EC39" i="17"/>
  <c r="ED39" i="17"/>
  <c r="EE39" i="17"/>
  <c r="EF39" i="17"/>
  <c r="EG39" i="17"/>
  <c r="EH39" i="17"/>
  <c r="EI39" i="17"/>
  <c r="EJ39" i="17"/>
  <c r="EK39" i="17"/>
  <c r="EL39" i="17"/>
  <c r="EM39" i="17"/>
  <c r="EN39" i="17"/>
  <c r="EO39" i="17"/>
  <c r="EP39" i="17"/>
  <c r="EQ39" i="17"/>
  <c r="ER39" i="17"/>
  <c r="ES39" i="17"/>
  <c r="ET39" i="17"/>
  <c r="EU39" i="17"/>
  <c r="EV39" i="17"/>
  <c r="EW39" i="17"/>
  <c r="EX39" i="17"/>
  <c r="EY39" i="17"/>
  <c r="EZ39" i="17"/>
  <c r="FA39" i="17"/>
  <c r="FB39" i="17"/>
  <c r="EA39" i="17"/>
  <c r="FC35" i="17"/>
  <c r="CV39" i="17"/>
  <c r="CW39" i="17"/>
  <c r="CX39" i="17"/>
  <c r="CY39" i="17"/>
  <c r="CZ39" i="17"/>
  <c r="DA39" i="17"/>
  <c r="DB39" i="17"/>
  <c r="DC39" i="17"/>
  <c r="DD39" i="17"/>
  <c r="DE39" i="17"/>
  <c r="DF39" i="17"/>
  <c r="DG39" i="17"/>
  <c r="DH39" i="17"/>
  <c r="DI39" i="17"/>
  <c r="DJ39" i="17"/>
  <c r="DK39" i="17"/>
  <c r="DL39" i="17"/>
  <c r="DM39" i="17"/>
  <c r="DN39" i="17"/>
  <c r="DO39" i="17"/>
  <c r="DP39" i="17"/>
  <c r="DQ39" i="17"/>
  <c r="DR39" i="17"/>
  <c r="DS39" i="17"/>
  <c r="DT39" i="17"/>
  <c r="DU39" i="17"/>
  <c r="DV39" i="17"/>
  <c r="CU39" i="17"/>
  <c r="DW35" i="17"/>
  <c r="DW36" i="17"/>
  <c r="BP39" i="17"/>
  <c r="BQ39" i="17"/>
  <c r="BR39" i="17"/>
  <c r="BS39" i="17"/>
  <c r="BT39" i="17"/>
  <c r="BU39" i="17"/>
  <c r="BV39" i="17"/>
  <c r="BW39" i="17"/>
  <c r="BX39" i="17"/>
  <c r="BY39" i="17"/>
  <c r="BZ39" i="17"/>
  <c r="CA39" i="17"/>
  <c r="CB39" i="17"/>
  <c r="CC39" i="17"/>
  <c r="CD39" i="17"/>
  <c r="CE39" i="17"/>
  <c r="CF39" i="17"/>
  <c r="CG39" i="17"/>
  <c r="CH39" i="17"/>
  <c r="CI39" i="17"/>
  <c r="CJ39" i="17"/>
  <c r="CK39" i="17"/>
  <c r="CL39" i="17"/>
  <c r="CM39" i="17"/>
  <c r="CN39" i="17"/>
  <c r="CO39" i="17"/>
  <c r="CP39" i="17"/>
  <c r="BO39" i="17"/>
  <c r="CQ35" i="17"/>
  <c r="BK35" i="17"/>
  <c r="AJ39" i="17"/>
  <c r="AK39" i="17"/>
  <c r="AL39" i="17"/>
  <c r="AM39" i="17"/>
  <c r="AN39" i="17"/>
  <c r="AO39" i="17"/>
  <c r="AP39" i="17"/>
  <c r="AQ39" i="17"/>
  <c r="AR39" i="17"/>
  <c r="AS39" i="17"/>
  <c r="AT39" i="17"/>
  <c r="AU39" i="17"/>
  <c r="AV39" i="17"/>
  <c r="AW39" i="17"/>
  <c r="AX39" i="17"/>
  <c r="AY39" i="17"/>
  <c r="AZ39" i="17"/>
  <c r="BA39" i="17"/>
  <c r="BB39" i="17"/>
  <c r="BC39" i="17"/>
  <c r="BD39" i="17"/>
  <c r="BE39" i="17"/>
  <c r="BF39" i="17"/>
  <c r="BG39" i="17"/>
  <c r="BH39" i="17"/>
  <c r="BI39" i="17"/>
  <c r="BJ39" i="17"/>
  <c r="AI39" i="17"/>
  <c r="D39" i="17"/>
  <c r="E39" i="17"/>
  <c r="F39" i="17"/>
  <c r="G39" i="17"/>
  <c r="H39" i="17"/>
  <c r="I39" i="17"/>
  <c r="J39" i="17"/>
  <c r="K39" i="17"/>
  <c r="L39" i="17"/>
  <c r="M39" i="17"/>
  <c r="N39" i="17"/>
  <c r="O39" i="17"/>
  <c r="P39" i="17"/>
  <c r="Q39" i="17"/>
  <c r="R39" i="17"/>
  <c r="S39" i="17"/>
  <c r="T39" i="17"/>
  <c r="U39" i="17"/>
  <c r="V39" i="17"/>
  <c r="W39" i="17"/>
  <c r="X39" i="17"/>
  <c r="Y39" i="17"/>
  <c r="Z39" i="17"/>
  <c r="AA39" i="17"/>
  <c r="AB39" i="17"/>
  <c r="AC39" i="17"/>
  <c r="AD39" i="17"/>
  <c r="C39" i="17"/>
  <c r="AE35" i="17"/>
  <c r="AE21" i="17"/>
  <c r="AE22" i="17"/>
  <c r="AE23" i="17"/>
  <c r="AE24" i="17"/>
  <c r="AE25" i="17"/>
  <c r="AE26" i="17"/>
  <c r="AE27" i="17"/>
  <c r="AE28" i="17"/>
  <c r="AE29" i="17"/>
  <c r="AE30" i="17"/>
  <c r="AE31" i="17"/>
  <c r="AE32" i="17"/>
  <c r="AE33" i="17"/>
  <c r="AE34" i="17"/>
  <c r="AE36" i="17"/>
  <c r="AE37" i="17"/>
  <c r="BK10" i="17"/>
  <c r="CQ35" i="16"/>
  <c r="CA35" i="16"/>
  <c r="BK35" i="16"/>
  <c r="AU35" i="16"/>
  <c r="AE35" i="16"/>
  <c r="O35" i="16"/>
  <c r="O36" i="16"/>
  <c r="CP39" i="16"/>
  <c r="CO39" i="16"/>
  <c r="CN39" i="16"/>
  <c r="CM39" i="16"/>
  <c r="CL39" i="16"/>
  <c r="CK39" i="16"/>
  <c r="CJ39" i="16"/>
  <c r="CI39" i="16"/>
  <c r="CH39" i="16"/>
  <c r="CG39" i="16"/>
  <c r="CF39" i="16"/>
  <c r="CE39" i="16"/>
  <c r="CQ38" i="16"/>
  <c r="CQ37" i="16"/>
  <c r="CQ36" i="16"/>
  <c r="CQ34" i="16"/>
  <c r="CQ33" i="16"/>
  <c r="CQ32" i="16"/>
  <c r="CQ31" i="16"/>
  <c r="CQ30" i="16"/>
  <c r="CQ29" i="16"/>
  <c r="CQ28" i="16"/>
  <c r="CQ27" i="16"/>
  <c r="CQ26" i="16"/>
  <c r="CQ25" i="16"/>
  <c r="CQ24" i="16"/>
  <c r="CQ23" i="16"/>
  <c r="CQ22" i="16"/>
  <c r="CQ21" i="16"/>
  <c r="CQ20" i="16"/>
  <c r="CQ19" i="16"/>
  <c r="CQ18" i="16"/>
  <c r="CQ17" i="16"/>
  <c r="CQ16" i="16"/>
  <c r="CQ15" i="16"/>
  <c r="CQ14" i="16"/>
  <c r="CQ13" i="16"/>
  <c r="CQ12" i="16"/>
  <c r="CQ11" i="16"/>
  <c r="CQ10" i="16"/>
  <c r="CQ9" i="16"/>
  <c r="CQ8" i="16"/>
  <c r="CQ7" i="16"/>
  <c r="CQ6" i="16"/>
  <c r="CQ5" i="16"/>
  <c r="CQ4" i="16"/>
  <c r="BP39" i="16"/>
  <c r="BQ39" i="16"/>
  <c r="BR39" i="16"/>
  <c r="BS39" i="16"/>
  <c r="BT39" i="16"/>
  <c r="BU39" i="16"/>
  <c r="BV39" i="16"/>
  <c r="BW39" i="16"/>
  <c r="BX39" i="16"/>
  <c r="BY39" i="16"/>
  <c r="BZ39" i="16"/>
  <c r="BO39" i="16"/>
  <c r="AZ39" i="16"/>
  <c r="BA39" i="16"/>
  <c r="BB39" i="16"/>
  <c r="BC39" i="16"/>
  <c r="BD39" i="16"/>
  <c r="BE39" i="16"/>
  <c r="BF39" i="16"/>
  <c r="BG39" i="16"/>
  <c r="BH39" i="16"/>
  <c r="BI39" i="16"/>
  <c r="BJ39" i="16"/>
  <c r="AY39" i="16"/>
  <c r="AJ39" i="16"/>
  <c r="AK39" i="16"/>
  <c r="AL39" i="16"/>
  <c r="AM39" i="16"/>
  <c r="AN39" i="16"/>
  <c r="AO39" i="16"/>
  <c r="AP39" i="16"/>
  <c r="AQ39" i="16"/>
  <c r="AR39" i="16"/>
  <c r="AS39" i="16"/>
  <c r="AT39" i="16"/>
  <c r="AI39" i="16"/>
  <c r="AU38" i="16"/>
  <c r="AU37" i="16"/>
  <c r="AU36" i="16"/>
  <c r="AU34" i="16"/>
  <c r="AU33" i="16"/>
  <c r="AU32" i="16"/>
  <c r="AU31" i="16"/>
  <c r="AU30" i="16"/>
  <c r="AU29" i="16"/>
  <c r="AU28" i="16"/>
  <c r="AU27" i="16"/>
  <c r="AU26" i="16"/>
  <c r="AU25" i="16"/>
  <c r="AU24" i="16"/>
  <c r="AV24" i="16" s="1"/>
  <c r="AU23" i="16"/>
  <c r="AU22" i="16"/>
  <c r="AU21" i="16"/>
  <c r="AU20" i="16"/>
  <c r="AU19" i="16"/>
  <c r="AU18" i="16"/>
  <c r="AU17" i="16"/>
  <c r="AU16" i="16"/>
  <c r="AU15" i="16"/>
  <c r="AU14" i="16"/>
  <c r="AU13" i="16"/>
  <c r="AU12" i="16"/>
  <c r="AU11" i="16"/>
  <c r="AU10" i="16"/>
  <c r="AU9" i="16"/>
  <c r="AU8" i="16"/>
  <c r="AU7" i="16"/>
  <c r="T39" i="16"/>
  <c r="U39" i="16"/>
  <c r="V39" i="16"/>
  <c r="W39" i="16"/>
  <c r="X39" i="16"/>
  <c r="Y39" i="16"/>
  <c r="Z39" i="16"/>
  <c r="AA39" i="16"/>
  <c r="AB39" i="16"/>
  <c r="AC39" i="16"/>
  <c r="AD39" i="16"/>
  <c r="S39" i="16"/>
  <c r="O25" i="16"/>
  <c r="O26" i="16"/>
  <c r="O27" i="16"/>
  <c r="O28" i="16"/>
  <c r="O29" i="16"/>
  <c r="O30" i="16"/>
  <c r="O31" i="16"/>
  <c r="O32" i="16"/>
  <c r="O33" i="16"/>
  <c r="O34" i="16"/>
  <c r="O37" i="16"/>
  <c r="O38" i="16"/>
  <c r="O5" i="16"/>
  <c r="O6" i="16"/>
  <c r="O7" i="16"/>
  <c r="O8" i="16"/>
  <c r="O9" i="16"/>
  <c r="O10" i="16"/>
  <c r="O1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O24" i="16"/>
  <c r="O4" i="16"/>
  <c r="D39" i="16"/>
  <c r="E39" i="16"/>
  <c r="F39" i="16"/>
  <c r="G39" i="16"/>
  <c r="H39" i="16"/>
  <c r="I39" i="16"/>
  <c r="J39" i="16"/>
  <c r="K39" i="16"/>
  <c r="L39" i="16"/>
  <c r="M39" i="16"/>
  <c r="N39" i="16"/>
  <c r="C39" i="16"/>
  <c r="GI4" i="14"/>
  <c r="FG39" i="14"/>
  <c r="GH39" i="14"/>
  <c r="GG39" i="14"/>
  <c r="GF39" i="14"/>
  <c r="GE39" i="14"/>
  <c r="GD39" i="14"/>
  <c r="GC39" i="14"/>
  <c r="GB39" i="14"/>
  <c r="GA39" i="14"/>
  <c r="FZ39" i="14"/>
  <c r="FY39" i="14"/>
  <c r="FX39" i="14"/>
  <c r="FW39" i="14"/>
  <c r="FV39" i="14"/>
  <c r="FU39" i="14"/>
  <c r="FT39" i="14"/>
  <c r="FS39" i="14"/>
  <c r="FR39" i="14"/>
  <c r="FQ39" i="14"/>
  <c r="FP39" i="14"/>
  <c r="FO39" i="14"/>
  <c r="FN39" i="14"/>
  <c r="FM39" i="14"/>
  <c r="FL39" i="14"/>
  <c r="FK39" i="14"/>
  <c r="FJ39" i="14"/>
  <c r="FI39" i="14"/>
  <c r="FH39" i="14"/>
  <c r="GI38" i="14"/>
  <c r="GI37" i="14"/>
  <c r="GI36" i="14"/>
  <c r="GI35" i="14"/>
  <c r="GI34" i="14"/>
  <c r="GI33" i="14"/>
  <c r="GI32" i="14"/>
  <c r="GI31" i="14"/>
  <c r="GI30" i="14"/>
  <c r="GI29" i="14"/>
  <c r="GI28" i="14"/>
  <c r="GI27" i="14"/>
  <c r="GI26" i="14"/>
  <c r="GI25" i="14"/>
  <c r="GI24" i="14"/>
  <c r="GI23" i="14"/>
  <c r="GI22" i="14"/>
  <c r="GI21" i="14"/>
  <c r="GI20" i="14"/>
  <c r="GI19" i="14"/>
  <c r="GI18" i="14"/>
  <c r="GI17" i="14"/>
  <c r="GI16" i="14"/>
  <c r="GI15" i="14"/>
  <c r="GI14" i="14"/>
  <c r="GI13" i="14"/>
  <c r="GI12" i="14"/>
  <c r="GI11" i="14"/>
  <c r="GI10" i="14"/>
  <c r="GI9" i="14"/>
  <c r="GI8" i="14"/>
  <c r="GI7" i="14"/>
  <c r="GI6" i="14"/>
  <c r="GI39" i="14" s="1"/>
  <c r="GI5" i="14"/>
  <c r="FC30" i="14"/>
  <c r="FC31" i="14"/>
  <c r="FC32" i="14"/>
  <c r="FC33" i="14"/>
  <c r="FC34" i="14"/>
  <c r="FC35" i="14"/>
  <c r="FC36" i="14"/>
  <c r="FC37" i="14"/>
  <c r="FC38" i="14"/>
  <c r="FC5" i="14"/>
  <c r="FC6" i="14"/>
  <c r="FC7" i="14"/>
  <c r="FC8" i="14"/>
  <c r="FC9" i="14"/>
  <c r="FC10" i="14"/>
  <c r="FC11" i="14"/>
  <c r="FC12" i="14"/>
  <c r="FC13" i="14"/>
  <c r="FC14" i="14"/>
  <c r="FC15" i="14"/>
  <c r="FC16" i="14"/>
  <c r="FC17" i="14"/>
  <c r="FC18" i="14"/>
  <c r="FC19" i="14"/>
  <c r="FC20" i="14"/>
  <c r="FC21" i="14"/>
  <c r="FC22" i="14"/>
  <c r="FC23" i="14"/>
  <c r="FC24" i="14"/>
  <c r="FC25" i="14"/>
  <c r="FC26" i="14"/>
  <c r="FC27" i="14"/>
  <c r="FC28" i="14"/>
  <c r="FC29" i="14"/>
  <c r="FC4" i="14"/>
  <c r="EB39" i="14"/>
  <c r="EC39" i="14"/>
  <c r="ED39" i="14"/>
  <c r="EE39" i="14"/>
  <c r="EF39" i="14"/>
  <c r="EG39" i="14"/>
  <c r="EH39" i="14"/>
  <c r="EI39" i="14"/>
  <c r="EJ39" i="14"/>
  <c r="EK39" i="14"/>
  <c r="EL39" i="14"/>
  <c r="EM39" i="14"/>
  <c r="EN39" i="14"/>
  <c r="EO39" i="14"/>
  <c r="EP39" i="14"/>
  <c r="EQ39" i="14"/>
  <c r="ER39" i="14"/>
  <c r="ES39" i="14"/>
  <c r="ET39" i="14"/>
  <c r="EU39" i="14"/>
  <c r="EV39" i="14"/>
  <c r="EW39" i="14"/>
  <c r="EX39" i="14"/>
  <c r="EY39" i="14"/>
  <c r="EZ39" i="14"/>
  <c r="FA39" i="14"/>
  <c r="FB39" i="14"/>
  <c r="EA39" i="14"/>
  <c r="CV39" i="14"/>
  <c r="CW39" i="14"/>
  <c r="CX39" i="14"/>
  <c r="CY39" i="14"/>
  <c r="CZ39" i="14"/>
  <c r="DA39" i="14"/>
  <c r="DB39" i="14"/>
  <c r="DC39" i="14"/>
  <c r="DD39" i="14"/>
  <c r="DE39" i="14"/>
  <c r="DF39" i="14"/>
  <c r="DG39" i="14"/>
  <c r="DH39" i="14"/>
  <c r="DI39" i="14"/>
  <c r="DJ39" i="14"/>
  <c r="DK39" i="14"/>
  <c r="DL39" i="14"/>
  <c r="DM39" i="14"/>
  <c r="DN39" i="14"/>
  <c r="DO39" i="14"/>
  <c r="DP39" i="14"/>
  <c r="DQ39" i="14"/>
  <c r="DR39" i="14"/>
  <c r="DS39" i="14"/>
  <c r="DT39" i="14"/>
  <c r="DU39" i="14"/>
  <c r="DV39" i="14"/>
  <c r="CU39" i="14"/>
  <c r="BP39" i="14"/>
  <c r="BQ39" i="14"/>
  <c r="BR39" i="14"/>
  <c r="BS39" i="14"/>
  <c r="BT39" i="14"/>
  <c r="BU39" i="14"/>
  <c r="BV39" i="14"/>
  <c r="BW39" i="14"/>
  <c r="BX39" i="14"/>
  <c r="BY39" i="14"/>
  <c r="BZ39" i="14"/>
  <c r="CA39" i="14"/>
  <c r="CB39" i="14"/>
  <c r="CC39" i="14"/>
  <c r="CD39" i="14"/>
  <c r="CE39" i="14"/>
  <c r="CF39" i="14"/>
  <c r="CG39" i="14"/>
  <c r="CH39" i="14"/>
  <c r="CI39" i="14"/>
  <c r="CJ39" i="14"/>
  <c r="CK39" i="14"/>
  <c r="CL39" i="14"/>
  <c r="CM39" i="14"/>
  <c r="CN39" i="14"/>
  <c r="CO39" i="14"/>
  <c r="CP39" i="14"/>
  <c r="BO39" i="14"/>
  <c r="CQ21" i="14"/>
  <c r="CQ22" i="14"/>
  <c r="CQ23" i="14"/>
  <c r="CQ24" i="14"/>
  <c r="CQ25" i="14"/>
  <c r="CQ26" i="14"/>
  <c r="CQ27" i="14"/>
  <c r="CQ28" i="14"/>
  <c r="CQ29" i="14"/>
  <c r="CQ30" i="14"/>
  <c r="CQ31" i="14"/>
  <c r="CQ32" i="14"/>
  <c r="CQ33" i="14"/>
  <c r="CQ34" i="14"/>
  <c r="CQ35" i="14"/>
  <c r="CQ36" i="14"/>
  <c r="CQ37" i="14"/>
  <c r="CQ38" i="14"/>
  <c r="CQ5" i="14"/>
  <c r="CQ6" i="14"/>
  <c r="CQ7" i="14"/>
  <c r="CQ8" i="14"/>
  <c r="CQ9" i="14"/>
  <c r="CQ10" i="14"/>
  <c r="CQ11" i="14"/>
  <c r="CQ12" i="14"/>
  <c r="CQ13" i="14"/>
  <c r="CQ14" i="14"/>
  <c r="CQ15" i="14"/>
  <c r="CQ16" i="14"/>
  <c r="CQ17" i="14"/>
  <c r="CQ18" i="14"/>
  <c r="CQ19" i="14"/>
  <c r="CQ20" i="14"/>
  <c r="CQ4" i="14"/>
  <c r="CQ39" i="14"/>
  <c r="CR13" i="14" s="1"/>
  <c r="AJ39" i="14"/>
  <c r="AK39" i="14"/>
  <c r="AL39" i="14"/>
  <c r="AM39" i="14"/>
  <c r="AN39" i="14"/>
  <c r="AO39" i="14"/>
  <c r="AP39" i="14"/>
  <c r="AQ39" i="14"/>
  <c r="AR39" i="14"/>
  <c r="AS39" i="14"/>
  <c r="AT39" i="14"/>
  <c r="AU39" i="14"/>
  <c r="AV39" i="14"/>
  <c r="AW39" i="14"/>
  <c r="AX39" i="14"/>
  <c r="AY39" i="14"/>
  <c r="AZ39" i="14"/>
  <c r="BA39" i="14"/>
  <c r="BB39" i="14"/>
  <c r="BC39" i="14"/>
  <c r="BD39" i="14"/>
  <c r="BE39" i="14"/>
  <c r="BF39" i="14"/>
  <c r="BG39" i="14"/>
  <c r="BH39" i="14"/>
  <c r="BI39" i="14"/>
  <c r="BJ39" i="14"/>
  <c r="AI39" i="14"/>
  <c r="D39" i="14"/>
  <c r="E39" i="14"/>
  <c r="F39" i="14"/>
  <c r="G39" i="14"/>
  <c r="H39" i="14"/>
  <c r="I39" i="14"/>
  <c r="J39" i="14"/>
  <c r="K39" i="14"/>
  <c r="L39" i="14"/>
  <c r="M39" i="14"/>
  <c r="N39" i="14"/>
  <c r="O39" i="14"/>
  <c r="P39" i="14"/>
  <c r="Q39" i="14"/>
  <c r="R39" i="14"/>
  <c r="S39" i="14"/>
  <c r="T39" i="14"/>
  <c r="U39" i="14"/>
  <c r="V39" i="14"/>
  <c r="W39" i="14"/>
  <c r="X39" i="14"/>
  <c r="Y39" i="14"/>
  <c r="Z39" i="14"/>
  <c r="AA39" i="14"/>
  <c r="AB39" i="14"/>
  <c r="AC39" i="14"/>
  <c r="AD39" i="14"/>
  <c r="C39" i="14"/>
  <c r="AE10" i="14"/>
  <c r="CQ36" i="15"/>
  <c r="CQ37" i="15"/>
  <c r="CQ38" i="15"/>
  <c r="CQ23" i="15"/>
  <c r="CQ24" i="15"/>
  <c r="CQ25" i="15"/>
  <c r="CQ26" i="15"/>
  <c r="CQ27" i="15"/>
  <c r="CQ28" i="15"/>
  <c r="CQ29" i="15"/>
  <c r="CQ30" i="15"/>
  <c r="CQ31" i="15"/>
  <c r="CQ32" i="15"/>
  <c r="CQ33" i="15"/>
  <c r="CQ34" i="15"/>
  <c r="CQ35" i="15"/>
  <c r="CQ5" i="15"/>
  <c r="CQ6" i="15"/>
  <c r="CQ7" i="15"/>
  <c r="CQ8" i="15"/>
  <c r="CQ9" i="15"/>
  <c r="CQ10" i="15"/>
  <c r="CQ11" i="15"/>
  <c r="CQ12" i="15"/>
  <c r="CQ13" i="15"/>
  <c r="CQ14" i="15"/>
  <c r="CQ15" i="15"/>
  <c r="CQ16" i="15"/>
  <c r="CQ17" i="15"/>
  <c r="CQ18" i="15"/>
  <c r="CQ19" i="15"/>
  <c r="CQ20" i="15"/>
  <c r="CQ21" i="15"/>
  <c r="CQ22" i="15"/>
  <c r="CQ4" i="15"/>
  <c r="CF39" i="15"/>
  <c r="CG39" i="15"/>
  <c r="CH39" i="15"/>
  <c r="CI39" i="15"/>
  <c r="CJ39" i="15"/>
  <c r="CK39" i="15"/>
  <c r="CL39" i="15"/>
  <c r="CM39" i="15"/>
  <c r="CN39" i="15"/>
  <c r="CO39" i="15"/>
  <c r="CP39" i="15"/>
  <c r="CE39" i="15"/>
  <c r="CA20" i="15"/>
  <c r="CA21" i="15"/>
  <c r="CA22" i="15"/>
  <c r="CA23" i="15"/>
  <c r="CA24" i="15"/>
  <c r="CA25" i="15"/>
  <c r="CA26" i="15"/>
  <c r="CA27" i="15"/>
  <c r="CA28" i="15"/>
  <c r="CA29" i="15"/>
  <c r="CA30" i="15"/>
  <c r="CA31" i="15"/>
  <c r="CA32" i="15"/>
  <c r="CA33" i="15"/>
  <c r="CA34" i="15"/>
  <c r="CA35" i="15"/>
  <c r="CA36" i="15"/>
  <c r="CA37" i="15"/>
  <c r="CA38" i="15"/>
  <c r="CA5" i="15"/>
  <c r="CA6" i="15"/>
  <c r="CA7" i="15"/>
  <c r="CA8" i="15"/>
  <c r="CA9" i="15"/>
  <c r="CA10" i="15"/>
  <c r="CA11" i="15"/>
  <c r="CA12" i="15"/>
  <c r="CA13" i="15"/>
  <c r="CA14" i="15"/>
  <c r="CA15" i="15"/>
  <c r="CA16" i="15"/>
  <c r="CA17" i="15"/>
  <c r="CA18" i="15"/>
  <c r="CA19" i="15"/>
  <c r="CA4" i="15"/>
  <c r="BP39" i="15"/>
  <c r="BQ39" i="15"/>
  <c r="BR39" i="15"/>
  <c r="BS39" i="15"/>
  <c r="BT39" i="15"/>
  <c r="BU39" i="15"/>
  <c r="BV39" i="15"/>
  <c r="BW39" i="15"/>
  <c r="BX39" i="15"/>
  <c r="BY39" i="15"/>
  <c r="BZ39" i="15"/>
  <c r="BO39" i="15"/>
  <c r="BK24" i="15"/>
  <c r="BK25" i="15"/>
  <c r="BK26" i="15"/>
  <c r="BK27" i="15"/>
  <c r="BK28" i="15"/>
  <c r="BK29" i="15"/>
  <c r="BK30" i="15"/>
  <c r="BK31" i="15"/>
  <c r="BK32" i="15"/>
  <c r="BK33" i="15"/>
  <c r="BK34" i="15"/>
  <c r="BK35" i="15"/>
  <c r="BK36" i="15"/>
  <c r="BK37" i="15"/>
  <c r="BK38" i="15"/>
  <c r="BK5" i="15"/>
  <c r="BK6" i="15"/>
  <c r="BK7" i="15"/>
  <c r="BK8" i="15"/>
  <c r="BK9" i="15"/>
  <c r="BK10" i="15"/>
  <c r="BK11" i="15"/>
  <c r="BK12" i="15"/>
  <c r="BK13" i="15"/>
  <c r="BK14" i="15"/>
  <c r="BK15" i="15"/>
  <c r="BK16" i="15"/>
  <c r="BK17" i="15"/>
  <c r="BK18" i="15"/>
  <c r="BK19" i="15"/>
  <c r="BK20" i="15"/>
  <c r="BK21" i="15"/>
  <c r="BK22" i="15"/>
  <c r="BK23" i="15"/>
  <c r="BK4" i="15"/>
  <c r="AZ39" i="15"/>
  <c r="BA39" i="15"/>
  <c r="BB39" i="15"/>
  <c r="BC39" i="15"/>
  <c r="BD39" i="15"/>
  <c r="BE39" i="15"/>
  <c r="BF39" i="15"/>
  <c r="BG39" i="15"/>
  <c r="BH39" i="15"/>
  <c r="BI39" i="15"/>
  <c r="BJ39" i="15"/>
  <c r="AY39" i="15"/>
  <c r="AU5" i="15"/>
  <c r="AU6" i="15"/>
  <c r="AU7" i="15"/>
  <c r="AU8" i="15"/>
  <c r="AU9" i="15"/>
  <c r="AU10" i="15"/>
  <c r="AU11" i="15"/>
  <c r="AU12" i="15"/>
  <c r="AU13" i="15"/>
  <c r="AU14" i="15"/>
  <c r="AU15" i="15"/>
  <c r="AU16" i="15"/>
  <c r="AU17" i="15"/>
  <c r="AU18" i="15"/>
  <c r="AU19" i="15"/>
  <c r="AU20" i="15"/>
  <c r="AU21" i="15"/>
  <c r="AU22" i="15"/>
  <c r="AU23" i="15"/>
  <c r="AU24" i="15"/>
  <c r="AU25" i="15"/>
  <c r="AU26" i="15"/>
  <c r="AU27" i="15"/>
  <c r="AU28" i="15"/>
  <c r="AU29" i="15"/>
  <c r="AU30" i="15"/>
  <c r="AU31" i="15"/>
  <c r="AU32" i="15"/>
  <c r="AU33" i="15"/>
  <c r="AU34" i="15"/>
  <c r="AU35" i="15"/>
  <c r="AU36" i="15"/>
  <c r="AU37" i="15"/>
  <c r="AU38" i="15"/>
  <c r="AU4" i="15"/>
  <c r="AJ39" i="15"/>
  <c r="AK39" i="15"/>
  <c r="AL39" i="15"/>
  <c r="AM39" i="15"/>
  <c r="AN39" i="15"/>
  <c r="AO39" i="15"/>
  <c r="AP39" i="15"/>
  <c r="AQ39" i="15"/>
  <c r="AR39" i="15"/>
  <c r="AS39" i="15"/>
  <c r="AT39" i="15"/>
  <c r="AI39" i="15"/>
  <c r="AE4" i="15"/>
  <c r="S39" i="15"/>
  <c r="T39" i="15"/>
  <c r="U39" i="15"/>
  <c r="V39" i="15"/>
  <c r="W39" i="15"/>
  <c r="X39" i="15"/>
  <c r="Y39" i="15"/>
  <c r="Z39" i="15"/>
  <c r="AA39" i="15"/>
  <c r="AB39" i="15"/>
  <c r="AC39" i="15"/>
  <c r="AD39" i="15"/>
  <c r="AE18" i="15"/>
  <c r="D39" i="15"/>
  <c r="E39" i="15"/>
  <c r="F39" i="15"/>
  <c r="G39" i="15"/>
  <c r="H39" i="15"/>
  <c r="I39" i="15"/>
  <c r="J39" i="15"/>
  <c r="K39" i="15"/>
  <c r="L39" i="15"/>
  <c r="M39" i="15"/>
  <c r="N39" i="15"/>
  <c r="C39" i="15"/>
  <c r="O33" i="15"/>
  <c r="FH29" i="11"/>
  <c r="FI29" i="11"/>
  <c r="FJ29" i="11"/>
  <c r="FK29" i="11"/>
  <c r="FL29" i="11"/>
  <c r="FM29" i="11"/>
  <c r="FN29" i="11"/>
  <c r="FO29" i="11"/>
  <c r="FP29" i="11"/>
  <c r="FQ29" i="11"/>
  <c r="FR29" i="11"/>
  <c r="FS29" i="11"/>
  <c r="FT29" i="11"/>
  <c r="FU29" i="11"/>
  <c r="FV29" i="11"/>
  <c r="FW29" i="11"/>
  <c r="FX29" i="11"/>
  <c r="FY29" i="11"/>
  <c r="FZ29" i="11"/>
  <c r="GA29" i="11"/>
  <c r="GB29" i="11"/>
  <c r="GC29" i="11"/>
  <c r="GD29" i="11"/>
  <c r="GE29" i="11"/>
  <c r="GF29" i="11"/>
  <c r="GG29" i="11"/>
  <c r="GH29" i="11"/>
  <c r="FG29" i="11"/>
  <c r="GI12" i="11"/>
  <c r="GI13" i="11"/>
  <c r="GI14" i="11"/>
  <c r="GI15" i="11"/>
  <c r="GI16" i="11"/>
  <c r="GI17" i="11"/>
  <c r="GI18" i="11"/>
  <c r="GI19" i="11"/>
  <c r="GI20" i="11"/>
  <c r="GI21" i="11"/>
  <c r="GI22" i="11"/>
  <c r="GI23" i="11"/>
  <c r="GI24" i="11"/>
  <c r="GI25" i="11"/>
  <c r="GI26" i="11"/>
  <c r="GI27" i="11"/>
  <c r="GI28" i="11"/>
  <c r="GI11" i="11"/>
  <c r="GH39" i="11"/>
  <c r="GG39" i="11"/>
  <c r="GF39" i="11"/>
  <c r="GE39" i="11"/>
  <c r="GD39" i="11"/>
  <c r="GC39" i="11"/>
  <c r="GB39" i="11"/>
  <c r="GA39" i="11"/>
  <c r="FZ39" i="11"/>
  <c r="FY39" i="11"/>
  <c r="FX39" i="11"/>
  <c r="FW39" i="11"/>
  <c r="FV39" i="11"/>
  <c r="FU39" i="11"/>
  <c r="FT39" i="11"/>
  <c r="FS39" i="11"/>
  <c r="FR39" i="11"/>
  <c r="FQ39" i="11"/>
  <c r="FP39" i="11"/>
  <c r="FO39" i="11"/>
  <c r="FN39" i="11"/>
  <c r="FM39" i="11"/>
  <c r="FL39" i="11"/>
  <c r="FK39" i="11"/>
  <c r="FJ39" i="11"/>
  <c r="FI39" i="11"/>
  <c r="FH39" i="11"/>
  <c r="FG39" i="11"/>
  <c r="GI38" i="11"/>
  <c r="GI37" i="11"/>
  <c r="GI36" i="11"/>
  <c r="GI35" i="11"/>
  <c r="GI34" i="11"/>
  <c r="GI33" i="11"/>
  <c r="GI39" i="11" s="1"/>
  <c r="GJ37" i="11" s="1"/>
  <c r="GH7" i="11"/>
  <c r="GG7" i="11"/>
  <c r="GF7" i="11"/>
  <c r="GE7" i="11"/>
  <c r="GD7" i="11"/>
  <c r="GC7" i="11"/>
  <c r="GB7" i="11"/>
  <c r="GA7" i="11"/>
  <c r="FZ7" i="11"/>
  <c r="FY7" i="11"/>
  <c r="FX7" i="11"/>
  <c r="FW7" i="11"/>
  <c r="FV7" i="11"/>
  <c r="FU7" i="11"/>
  <c r="FT7" i="11"/>
  <c r="FS7" i="11"/>
  <c r="FR7" i="11"/>
  <c r="FQ7" i="11"/>
  <c r="FP7" i="11"/>
  <c r="FO7" i="11"/>
  <c r="FN7" i="11"/>
  <c r="FM7" i="11"/>
  <c r="FL7" i="11"/>
  <c r="FK7" i="11"/>
  <c r="FJ7" i="11"/>
  <c r="FI7" i="11"/>
  <c r="FH7" i="11"/>
  <c r="FG7" i="11"/>
  <c r="GI6" i="11"/>
  <c r="GI5" i="11"/>
  <c r="GI4" i="11"/>
  <c r="CP39" i="10"/>
  <c r="CO39" i="10"/>
  <c r="CN39" i="10"/>
  <c r="CM39" i="10"/>
  <c r="CL39" i="10"/>
  <c r="CK39" i="10"/>
  <c r="CJ39" i="10"/>
  <c r="CI39" i="10"/>
  <c r="CH39" i="10"/>
  <c r="CG39" i="10"/>
  <c r="CF39" i="10"/>
  <c r="CE39" i="10"/>
  <c r="CQ38" i="10"/>
  <c r="CQ37" i="10"/>
  <c r="CQ36" i="10"/>
  <c r="CQ35" i="10"/>
  <c r="CQ34" i="10"/>
  <c r="CQ33" i="10"/>
  <c r="CP29" i="10"/>
  <c r="CO29" i="10"/>
  <c r="CN29" i="10"/>
  <c r="CM29" i="10"/>
  <c r="CL29" i="10"/>
  <c r="CK29" i="10"/>
  <c r="CJ29" i="10"/>
  <c r="CI29" i="10"/>
  <c r="CH29" i="10"/>
  <c r="CG29" i="10"/>
  <c r="CF29" i="10"/>
  <c r="CE29" i="10"/>
  <c r="CQ28" i="10"/>
  <c r="CQ27" i="10"/>
  <c r="CQ26" i="10"/>
  <c r="CQ25" i="10"/>
  <c r="CQ24" i="10"/>
  <c r="CQ23" i="10"/>
  <c r="CQ22" i="10"/>
  <c r="CQ21" i="10"/>
  <c r="CQ20" i="10"/>
  <c r="CQ19" i="10"/>
  <c r="CQ18" i="10"/>
  <c r="CQ17" i="10"/>
  <c r="CQ16" i="10"/>
  <c r="CQ15" i="10"/>
  <c r="CQ14" i="10"/>
  <c r="CQ13" i="10"/>
  <c r="CQ12" i="10"/>
  <c r="CQ11" i="10"/>
  <c r="CP7" i="10"/>
  <c r="CO7" i="10"/>
  <c r="CN7" i="10"/>
  <c r="CM7" i="10"/>
  <c r="CL7" i="10"/>
  <c r="CK7" i="10"/>
  <c r="CJ7" i="10"/>
  <c r="CI7" i="10"/>
  <c r="CH7" i="10"/>
  <c r="CG7" i="10"/>
  <c r="CF7" i="10"/>
  <c r="CE7" i="10"/>
  <c r="CQ6" i="10"/>
  <c r="CQ5" i="10"/>
  <c r="CQ4" i="10"/>
  <c r="GH40" i="9"/>
  <c r="GG40" i="9"/>
  <c r="GF40" i="9"/>
  <c r="GE40" i="9"/>
  <c r="GD40" i="9"/>
  <c r="GC40" i="9"/>
  <c r="GB40" i="9"/>
  <c r="GA40" i="9"/>
  <c r="FZ40" i="9"/>
  <c r="FY40" i="9"/>
  <c r="FX40" i="9"/>
  <c r="FW40" i="9"/>
  <c r="FV40" i="9"/>
  <c r="FU40" i="9"/>
  <c r="FT40" i="9"/>
  <c r="FS40" i="9"/>
  <c r="FR40" i="9"/>
  <c r="FQ40" i="9"/>
  <c r="FP40" i="9"/>
  <c r="FO40" i="9"/>
  <c r="FN40" i="9"/>
  <c r="FM40" i="9"/>
  <c r="FL40" i="9"/>
  <c r="FK40" i="9"/>
  <c r="FJ40" i="9"/>
  <c r="FI40" i="9"/>
  <c r="FH40" i="9"/>
  <c r="FG40" i="9"/>
  <c r="GI39" i="9"/>
  <c r="GI38" i="9"/>
  <c r="GI37" i="9"/>
  <c r="GI36" i="9"/>
  <c r="GI35" i="9"/>
  <c r="GI34" i="9"/>
  <c r="GI40" i="9" s="1"/>
  <c r="GJ38" i="9" s="1"/>
  <c r="GH30" i="9"/>
  <c r="GG30" i="9"/>
  <c r="GF30" i="9"/>
  <c r="GE30" i="9"/>
  <c r="GD30" i="9"/>
  <c r="GC30" i="9"/>
  <c r="GB30" i="9"/>
  <c r="GA30" i="9"/>
  <c r="FZ30" i="9"/>
  <c r="FY30" i="9"/>
  <c r="FX30" i="9"/>
  <c r="FW30" i="9"/>
  <c r="FV30" i="9"/>
  <c r="FU30" i="9"/>
  <c r="FT30" i="9"/>
  <c r="FS30" i="9"/>
  <c r="FR30" i="9"/>
  <c r="FQ30" i="9"/>
  <c r="FP30" i="9"/>
  <c r="FO30" i="9"/>
  <c r="FN30" i="9"/>
  <c r="FM30" i="9"/>
  <c r="FL30" i="9"/>
  <c r="FK30" i="9"/>
  <c r="FJ30" i="9"/>
  <c r="FI30" i="9"/>
  <c r="FH30" i="9"/>
  <c r="FG30" i="9"/>
  <c r="GH18" i="9"/>
  <c r="GG18" i="9"/>
  <c r="GF18" i="9"/>
  <c r="GE18" i="9"/>
  <c r="GD18" i="9"/>
  <c r="GC18" i="9"/>
  <c r="GB18" i="9"/>
  <c r="GA18" i="9"/>
  <c r="FZ18" i="9"/>
  <c r="FY18" i="9"/>
  <c r="FX18" i="9"/>
  <c r="FW18" i="9"/>
  <c r="FV18" i="9"/>
  <c r="FU18" i="9"/>
  <c r="FT18" i="9"/>
  <c r="FS18" i="9"/>
  <c r="FR18" i="9"/>
  <c r="FQ18" i="9"/>
  <c r="FP18" i="9"/>
  <c r="FO18" i="9"/>
  <c r="FN18" i="9"/>
  <c r="FM18" i="9"/>
  <c r="FL18" i="9"/>
  <c r="FK18" i="9"/>
  <c r="FJ18" i="9"/>
  <c r="FI18" i="9"/>
  <c r="FH18" i="9"/>
  <c r="FG18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GI6" i="9"/>
  <c r="GI5" i="9"/>
  <c r="GI4" i="9"/>
  <c r="CQ4" i="8"/>
  <c r="CQ7" i="8" s="1"/>
  <c r="CP51" i="8"/>
  <c r="CO51" i="8"/>
  <c r="CN51" i="8"/>
  <c r="CM51" i="8"/>
  <c r="CL51" i="8"/>
  <c r="CQ50" i="8"/>
  <c r="CQ49" i="8"/>
  <c r="CQ48" i="8"/>
  <c r="CR48" i="8" s="1"/>
  <c r="CQ47" i="8"/>
  <c r="CQ46" i="8"/>
  <c r="CQ45" i="8"/>
  <c r="CQ44" i="8"/>
  <c r="CQ51" i="8" s="1"/>
  <c r="CP40" i="8"/>
  <c r="CO40" i="8"/>
  <c r="CN40" i="8"/>
  <c r="CM40" i="8"/>
  <c r="CL40" i="8"/>
  <c r="CK40" i="8"/>
  <c r="CJ40" i="8"/>
  <c r="CI40" i="8"/>
  <c r="CH40" i="8"/>
  <c r="CG40" i="8"/>
  <c r="CF40" i="8"/>
  <c r="CE40" i="8"/>
  <c r="CQ39" i="8"/>
  <c r="CQ38" i="8"/>
  <c r="CQ37" i="8"/>
  <c r="CQ36" i="8"/>
  <c r="CQ35" i="8"/>
  <c r="CQ40" i="8" s="1"/>
  <c r="CQ34" i="8"/>
  <c r="CP30" i="8"/>
  <c r="CO30" i="8"/>
  <c r="CN30" i="8"/>
  <c r="CM30" i="8"/>
  <c r="CL30" i="8"/>
  <c r="CK30" i="8"/>
  <c r="CJ30" i="8"/>
  <c r="CI30" i="8"/>
  <c r="CH30" i="8"/>
  <c r="CG30" i="8"/>
  <c r="CF30" i="8"/>
  <c r="CE30" i="8"/>
  <c r="CQ29" i="8"/>
  <c r="CQ28" i="8"/>
  <c r="CQ27" i="8"/>
  <c r="CQ26" i="8"/>
  <c r="CQ25" i="8"/>
  <c r="CQ24" i="8"/>
  <c r="CQ23" i="8"/>
  <c r="CQ22" i="8"/>
  <c r="CP18" i="8"/>
  <c r="CO18" i="8"/>
  <c r="CN18" i="8"/>
  <c r="CM18" i="8"/>
  <c r="CL18" i="8"/>
  <c r="CK18" i="8"/>
  <c r="CJ18" i="8"/>
  <c r="CI18" i="8"/>
  <c r="CH18" i="8"/>
  <c r="CG18" i="8"/>
  <c r="CF18" i="8"/>
  <c r="CE18" i="8"/>
  <c r="CQ17" i="8"/>
  <c r="CQ16" i="8"/>
  <c r="CQ15" i="8"/>
  <c r="CQ12" i="8"/>
  <c r="CQ11" i="8"/>
  <c r="CP7" i="8"/>
  <c r="CO7" i="8"/>
  <c r="CN7" i="8"/>
  <c r="CM7" i="8"/>
  <c r="CL7" i="8"/>
  <c r="CK7" i="8"/>
  <c r="CJ7" i="8"/>
  <c r="CI7" i="8"/>
  <c r="CH7" i="8"/>
  <c r="CG7" i="8"/>
  <c r="CF7" i="8"/>
  <c r="CE7" i="8"/>
  <c r="CQ6" i="8"/>
  <c r="CQ5" i="8"/>
  <c r="AH6" i="6"/>
  <c r="AJ6" i="6" s="1"/>
  <c r="AI33" i="6"/>
  <c r="AJ32" i="6"/>
  <c r="N198" i="26"/>
  <c r="M198" i="26"/>
  <c r="L198" i="26"/>
  <c r="K198" i="26"/>
  <c r="J198" i="26"/>
  <c r="I198" i="26"/>
  <c r="H198" i="26"/>
  <c r="G198" i="26"/>
  <c r="F198" i="26"/>
  <c r="E198" i="26"/>
  <c r="D198" i="26"/>
  <c r="C198" i="26"/>
  <c r="O197" i="26"/>
  <c r="O196" i="26"/>
  <c r="O195" i="26"/>
  <c r="AB29" i="5" s="1"/>
  <c r="O194" i="26"/>
  <c r="AB28" i="5" s="1"/>
  <c r="X28" i="5"/>
  <c r="AH24" i="6"/>
  <c r="AJ24" i="6" s="1"/>
  <c r="O193" i="26"/>
  <c r="AB27" i="5" s="1"/>
  <c r="O192" i="26"/>
  <c r="AB26" i="5" s="1"/>
  <c r="O191" i="26"/>
  <c r="AB25" i="5" s="1"/>
  <c r="O190" i="26"/>
  <c r="AB24" i="5" s="1"/>
  <c r="O189" i="26"/>
  <c r="O188" i="26"/>
  <c r="O187" i="26"/>
  <c r="AB21" i="5" s="1"/>
  <c r="O186" i="26"/>
  <c r="AB20" i="5" s="1"/>
  <c r="O185" i="26"/>
  <c r="O184" i="26"/>
  <c r="O183" i="26"/>
  <c r="AB17" i="5" s="1"/>
  <c r="O182" i="26"/>
  <c r="AB16" i="5" s="1"/>
  <c r="O181" i="26"/>
  <c r="O180" i="26"/>
  <c r="AB14" i="5" s="1"/>
  <c r="O179" i="26"/>
  <c r="O178" i="26"/>
  <c r="O177" i="26"/>
  <c r="AH16" i="6" s="1"/>
  <c r="AJ16" i="6" s="1"/>
  <c r="O176" i="26"/>
  <c r="O175" i="26"/>
  <c r="O174" i="26"/>
  <c r="O173" i="26"/>
  <c r="AH26" i="6" s="1"/>
  <c r="AJ26" i="6" s="1"/>
  <c r="O172" i="26"/>
  <c r="AB6" i="5" s="1"/>
  <c r="O171" i="26"/>
  <c r="O170" i="26"/>
  <c r="AB4" i="5" s="1"/>
  <c r="AH5" i="6"/>
  <c r="AJ5" i="6" s="1"/>
  <c r="AH12" i="6"/>
  <c r="AJ12" i="6" s="1"/>
  <c r="AH4" i="6"/>
  <c r="AJ4" i="6" s="1"/>
  <c r="FC23" i="11"/>
  <c r="FC24" i="11"/>
  <c r="FC25" i="11"/>
  <c r="FC26" i="11"/>
  <c r="FC27" i="11"/>
  <c r="FC28" i="11"/>
  <c r="EA29" i="11"/>
  <c r="EB29" i="11"/>
  <c r="EC29" i="11"/>
  <c r="ED29" i="11"/>
  <c r="EE29" i="11"/>
  <c r="EF29" i="11"/>
  <c r="EG29" i="11"/>
  <c r="EH29" i="11"/>
  <c r="EI29" i="11"/>
  <c r="EJ29" i="11"/>
  <c r="EK29" i="11"/>
  <c r="EL29" i="11"/>
  <c r="EM29" i="11"/>
  <c r="EN29" i="11"/>
  <c r="EO29" i="11"/>
  <c r="EP29" i="11"/>
  <c r="EQ29" i="11"/>
  <c r="ER29" i="11"/>
  <c r="ES29" i="11"/>
  <c r="ET29" i="11"/>
  <c r="EU29" i="11"/>
  <c r="EV29" i="11"/>
  <c r="EW29" i="11"/>
  <c r="EX29" i="11"/>
  <c r="EY29" i="11"/>
  <c r="EZ29" i="11"/>
  <c r="FA29" i="11"/>
  <c r="FB29" i="11"/>
  <c r="FC33" i="11"/>
  <c r="FC34" i="11"/>
  <c r="FC35" i="11"/>
  <c r="FC36" i="11"/>
  <c r="FC37" i="11"/>
  <c r="FC38" i="11"/>
  <c r="EA39" i="11"/>
  <c r="EB39" i="11"/>
  <c r="EC39" i="11"/>
  <c r="ED39" i="11"/>
  <c r="EE39" i="11"/>
  <c r="EF39" i="11"/>
  <c r="EG39" i="11"/>
  <c r="EH39" i="11"/>
  <c r="EI39" i="11"/>
  <c r="EJ39" i="11"/>
  <c r="EK39" i="11"/>
  <c r="EL39" i="11"/>
  <c r="EM39" i="11"/>
  <c r="EN39" i="11"/>
  <c r="EO39" i="11"/>
  <c r="EP39" i="11"/>
  <c r="EQ39" i="11"/>
  <c r="ER39" i="11"/>
  <c r="ES39" i="11"/>
  <c r="ET39" i="11"/>
  <c r="EU39" i="11"/>
  <c r="EV39" i="11"/>
  <c r="EW39" i="11"/>
  <c r="EX39" i="11"/>
  <c r="EY39" i="11"/>
  <c r="EZ39" i="11"/>
  <c r="FA39" i="11"/>
  <c r="FB39" i="11"/>
  <c r="AD10" i="6"/>
  <c r="AC33" i="6"/>
  <c r="AD32" i="6"/>
  <c r="R22" i="5"/>
  <c r="BO51" i="8"/>
  <c r="BP51" i="8"/>
  <c r="BQ51" i="8"/>
  <c r="FC22" i="9"/>
  <c r="FC37" i="19"/>
  <c r="FC31" i="19"/>
  <c r="FC30" i="19"/>
  <c r="FC26" i="19"/>
  <c r="FC24" i="19"/>
  <c r="FC23" i="19"/>
  <c r="FC21" i="19"/>
  <c r="FC19" i="19"/>
  <c r="FC18" i="19"/>
  <c r="FC11" i="19"/>
  <c r="FC10" i="19"/>
  <c r="FC9" i="19"/>
  <c r="FC8" i="19"/>
  <c r="FC6" i="19"/>
  <c r="FC50" i="19"/>
  <c r="FC29" i="19"/>
  <c r="FC28" i="19"/>
  <c r="FC25" i="19"/>
  <c r="FC16" i="19"/>
  <c r="FC49" i="19"/>
  <c r="FC7" i="19"/>
  <c r="FC20" i="19"/>
  <c r="FC15" i="19"/>
  <c r="FC34" i="19"/>
  <c r="FC22" i="19"/>
  <c r="FC27" i="19"/>
  <c r="FC17" i="19"/>
  <c r="FC43" i="19"/>
  <c r="FC12" i="19"/>
  <c r="FC38" i="19"/>
  <c r="FC14" i="19"/>
  <c r="FC13" i="19"/>
  <c r="CA31" i="18"/>
  <c r="CA30" i="18"/>
  <c r="CA26" i="18"/>
  <c r="CA24" i="18"/>
  <c r="CA23" i="18"/>
  <c r="CA21" i="18"/>
  <c r="CA19" i="18"/>
  <c r="CA18" i="18"/>
  <c r="CA11" i="18"/>
  <c r="CA10" i="18"/>
  <c r="CA9" i="18"/>
  <c r="CA8" i="18"/>
  <c r="CA6" i="18"/>
  <c r="CA50" i="18"/>
  <c r="CA29" i="18"/>
  <c r="CA28" i="18"/>
  <c r="CA25" i="18"/>
  <c r="CA16" i="18"/>
  <c r="CA49" i="18"/>
  <c r="CA48" i="18"/>
  <c r="CA7" i="18"/>
  <c r="CA20" i="18"/>
  <c r="CA15" i="18"/>
  <c r="CA22" i="18"/>
  <c r="CA27" i="18"/>
  <c r="CA17" i="18"/>
  <c r="CA43" i="18"/>
  <c r="CA12" i="18"/>
  <c r="CA38" i="18"/>
  <c r="CA14" i="18"/>
  <c r="CA13" i="18"/>
  <c r="FC36" i="17"/>
  <c r="FC32" i="17"/>
  <c r="FC30" i="17"/>
  <c r="FC29" i="17"/>
  <c r="FC28" i="17"/>
  <c r="FC25" i="17"/>
  <c r="FC23" i="17"/>
  <c r="FC22" i="17"/>
  <c r="FC20" i="17"/>
  <c r="FC19" i="17"/>
  <c r="FC18" i="17"/>
  <c r="FC17" i="17"/>
  <c r="FC14" i="17"/>
  <c r="FC13" i="17"/>
  <c r="FC12" i="17"/>
  <c r="FC9" i="17"/>
  <c r="FC8" i="17"/>
  <c r="FC7" i="17"/>
  <c r="FC6" i="17"/>
  <c r="FC5" i="17"/>
  <c r="FC4" i="17"/>
  <c r="FC11" i="17"/>
  <c r="FC16" i="17"/>
  <c r="FC31" i="17"/>
  <c r="FC33" i="17"/>
  <c r="FC24" i="17"/>
  <c r="FC37" i="17"/>
  <c r="FC21" i="17"/>
  <c r="FC38" i="17"/>
  <c r="FC34" i="17"/>
  <c r="FC26" i="17"/>
  <c r="FC15" i="17"/>
  <c r="FC10" i="17"/>
  <c r="FC27" i="17"/>
  <c r="CA36" i="16"/>
  <c r="CA32" i="16"/>
  <c r="CA30" i="16"/>
  <c r="CA29" i="16"/>
  <c r="CA28" i="16"/>
  <c r="CA25" i="16"/>
  <c r="CA23" i="16"/>
  <c r="CA22" i="16"/>
  <c r="CA20" i="16"/>
  <c r="CA19" i="16"/>
  <c r="CA18" i="16"/>
  <c r="CA17" i="16"/>
  <c r="CA14" i="16"/>
  <c r="CA13" i="16"/>
  <c r="CA12" i="16"/>
  <c r="CA9" i="16"/>
  <c r="CA8" i="16"/>
  <c r="CA7" i="16"/>
  <c r="CA6" i="16"/>
  <c r="CA5" i="16"/>
  <c r="CA4" i="16"/>
  <c r="CA11" i="16"/>
  <c r="CA16" i="16"/>
  <c r="CA31" i="16"/>
  <c r="CA33" i="16"/>
  <c r="CA24" i="16"/>
  <c r="CA37" i="16"/>
  <c r="CA21" i="16"/>
  <c r="CA38" i="16"/>
  <c r="CA34" i="16"/>
  <c r="CA26" i="16"/>
  <c r="CA15" i="16"/>
  <c r="CA10" i="16"/>
  <c r="CA27" i="16"/>
  <c r="FC22" i="11"/>
  <c r="FC21" i="11"/>
  <c r="FC20" i="11"/>
  <c r="FC19" i="11"/>
  <c r="FC18" i="11"/>
  <c r="FC17" i="11"/>
  <c r="FC16" i="11"/>
  <c r="FC15" i="11"/>
  <c r="FC14" i="11"/>
  <c r="FC13" i="11"/>
  <c r="FC12" i="11"/>
  <c r="FC11" i="11"/>
  <c r="FB7" i="11"/>
  <c r="FA7" i="11"/>
  <c r="EZ7" i="11"/>
  <c r="EY7" i="11"/>
  <c r="EX7" i="11"/>
  <c r="EW7" i="11"/>
  <c r="EV7" i="11"/>
  <c r="EU7" i="11"/>
  <c r="ET7" i="11"/>
  <c r="ES7" i="11"/>
  <c r="ER7" i="11"/>
  <c r="EQ7" i="11"/>
  <c r="EP7" i="11"/>
  <c r="EO7" i="11"/>
  <c r="EN7" i="11"/>
  <c r="EM7" i="11"/>
  <c r="EL7" i="11"/>
  <c r="EK7" i="11"/>
  <c r="EJ7" i="11"/>
  <c r="EI7" i="11"/>
  <c r="EH7" i="11"/>
  <c r="EG7" i="11"/>
  <c r="EF7" i="11"/>
  <c r="EE7" i="11"/>
  <c r="ED7" i="11"/>
  <c r="EC7" i="11"/>
  <c r="EB7" i="11"/>
  <c r="EA7" i="11"/>
  <c r="FC6" i="11"/>
  <c r="FC5" i="11"/>
  <c r="FC4" i="11"/>
  <c r="BZ39" i="10"/>
  <c r="BY39" i="10"/>
  <c r="BX39" i="10"/>
  <c r="BW39" i="10"/>
  <c r="BV39" i="10"/>
  <c r="BU39" i="10"/>
  <c r="BT39" i="10"/>
  <c r="BS39" i="10"/>
  <c r="BR39" i="10"/>
  <c r="BQ39" i="10"/>
  <c r="BP39" i="10"/>
  <c r="BO39" i="10"/>
  <c r="CA38" i="10"/>
  <c r="CA37" i="10"/>
  <c r="CA36" i="10"/>
  <c r="CA35" i="10"/>
  <c r="CA34" i="10"/>
  <c r="CA33" i="10"/>
  <c r="BZ29" i="10"/>
  <c r="BY29" i="10"/>
  <c r="BX29" i="10"/>
  <c r="BW29" i="10"/>
  <c r="BV29" i="10"/>
  <c r="BU29" i="10"/>
  <c r="BT29" i="10"/>
  <c r="BS29" i="10"/>
  <c r="BR29" i="10"/>
  <c r="BQ29" i="10"/>
  <c r="BP29" i="10"/>
  <c r="BO29" i="10"/>
  <c r="CA28" i="10"/>
  <c r="CA27" i="10"/>
  <c r="CA26" i="10"/>
  <c r="CA25" i="10"/>
  <c r="CA24" i="10"/>
  <c r="CA23" i="10"/>
  <c r="CA22" i="10"/>
  <c r="CA21" i="10"/>
  <c r="CA20" i="10"/>
  <c r="CA19" i="10"/>
  <c r="CA18" i="10"/>
  <c r="CA17" i="10"/>
  <c r="CA16" i="10"/>
  <c r="CA15" i="10"/>
  <c r="CA14" i="10"/>
  <c r="CA13" i="10"/>
  <c r="CA12" i="10"/>
  <c r="CA11" i="10"/>
  <c r="BZ7" i="10"/>
  <c r="BY7" i="10"/>
  <c r="BX7" i="10"/>
  <c r="BW7" i="10"/>
  <c r="BV7" i="10"/>
  <c r="BU7" i="10"/>
  <c r="BT7" i="10"/>
  <c r="BS7" i="10"/>
  <c r="BR7" i="10"/>
  <c r="BQ7" i="10"/>
  <c r="BP7" i="10"/>
  <c r="BO7" i="10"/>
  <c r="CA6" i="10"/>
  <c r="CA5" i="10"/>
  <c r="CA4" i="10"/>
  <c r="FB40" i="9"/>
  <c r="FA40" i="9"/>
  <c r="EZ40" i="9"/>
  <c r="EY40" i="9"/>
  <c r="EX40" i="9"/>
  <c r="EW40" i="9"/>
  <c r="EV40" i="9"/>
  <c r="EU40" i="9"/>
  <c r="ET40" i="9"/>
  <c r="ES40" i="9"/>
  <c r="ER40" i="9"/>
  <c r="EQ40" i="9"/>
  <c r="EP40" i="9"/>
  <c r="EO40" i="9"/>
  <c r="EN40" i="9"/>
  <c r="EM40" i="9"/>
  <c r="EL40" i="9"/>
  <c r="EK40" i="9"/>
  <c r="EJ40" i="9"/>
  <c r="EI40" i="9"/>
  <c r="EH40" i="9"/>
  <c r="EG40" i="9"/>
  <c r="EF40" i="9"/>
  <c r="EE40" i="9"/>
  <c r="ED40" i="9"/>
  <c r="EC40" i="9"/>
  <c r="EB40" i="9"/>
  <c r="EA40" i="9"/>
  <c r="FC39" i="9"/>
  <c r="FC38" i="9"/>
  <c r="FC37" i="9"/>
  <c r="FC36" i="9"/>
  <c r="FC35" i="9"/>
  <c r="FC40" i="9" s="1"/>
  <c r="FD36" i="9" s="1"/>
  <c r="FC34" i="9"/>
  <c r="FB30" i="9"/>
  <c r="FA30" i="9"/>
  <c r="EZ30" i="9"/>
  <c r="EY30" i="9"/>
  <c r="EX30" i="9"/>
  <c r="EW30" i="9"/>
  <c r="EV30" i="9"/>
  <c r="EU30" i="9"/>
  <c r="ET30" i="9"/>
  <c r="ES30" i="9"/>
  <c r="ER30" i="9"/>
  <c r="EQ30" i="9"/>
  <c r="EP30" i="9"/>
  <c r="EO30" i="9"/>
  <c r="EN30" i="9"/>
  <c r="EM30" i="9"/>
  <c r="EL30" i="9"/>
  <c r="EK30" i="9"/>
  <c r="EJ30" i="9"/>
  <c r="EI30" i="9"/>
  <c r="EH30" i="9"/>
  <c r="EG30" i="9"/>
  <c r="EF30" i="9"/>
  <c r="EE30" i="9"/>
  <c r="ED30" i="9"/>
  <c r="EC30" i="9"/>
  <c r="EB30" i="9"/>
  <c r="EA30" i="9"/>
  <c r="FC29" i="9"/>
  <c r="FC28" i="9"/>
  <c r="FC27" i="9"/>
  <c r="FC26" i="9"/>
  <c r="FC25" i="9"/>
  <c r="FC24" i="9"/>
  <c r="FC23" i="9"/>
  <c r="FB18" i="9"/>
  <c r="FA18" i="9"/>
  <c r="EZ18" i="9"/>
  <c r="EY18" i="9"/>
  <c r="EX18" i="9"/>
  <c r="EW18" i="9"/>
  <c r="EV18" i="9"/>
  <c r="EU18" i="9"/>
  <c r="ET18" i="9"/>
  <c r="ES18" i="9"/>
  <c r="ER18" i="9"/>
  <c r="EQ18" i="9"/>
  <c r="EP18" i="9"/>
  <c r="EO18" i="9"/>
  <c r="EN18" i="9"/>
  <c r="EM18" i="9"/>
  <c r="EL18" i="9"/>
  <c r="EK18" i="9"/>
  <c r="EJ18" i="9"/>
  <c r="EI18" i="9"/>
  <c r="EH18" i="9"/>
  <c r="EG18" i="9"/>
  <c r="EF18" i="9"/>
  <c r="EE18" i="9"/>
  <c r="ED18" i="9"/>
  <c r="EC18" i="9"/>
  <c r="EB18" i="9"/>
  <c r="EA18" i="9"/>
  <c r="FC17" i="9"/>
  <c r="FC16" i="9"/>
  <c r="FC15" i="9"/>
  <c r="FC14" i="9"/>
  <c r="FC12" i="9"/>
  <c r="FC11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FC6" i="9"/>
  <c r="FC5" i="9"/>
  <c r="FC4" i="9"/>
  <c r="BZ51" i="8"/>
  <c r="BY51" i="8"/>
  <c r="BX51" i="8"/>
  <c r="BW51" i="8"/>
  <c r="BV51" i="8"/>
  <c r="BU51" i="8"/>
  <c r="BT51" i="8"/>
  <c r="BS51" i="8"/>
  <c r="BR51" i="8"/>
  <c r="CA50" i="8"/>
  <c r="CA49" i="8"/>
  <c r="CA48" i="8"/>
  <c r="CA47" i="8"/>
  <c r="CA46" i="8"/>
  <c r="CA45" i="8"/>
  <c r="CA44" i="8"/>
  <c r="BZ40" i="8"/>
  <c r="BY40" i="8"/>
  <c r="BX40" i="8"/>
  <c r="BW40" i="8"/>
  <c r="BV40" i="8"/>
  <c r="BU40" i="8"/>
  <c r="BT40" i="8"/>
  <c r="BS40" i="8"/>
  <c r="BR40" i="8"/>
  <c r="BQ40" i="8"/>
  <c r="BP40" i="8"/>
  <c r="BO40" i="8"/>
  <c r="CA39" i="8"/>
  <c r="CA38" i="8"/>
  <c r="CA37" i="8"/>
  <c r="CA36" i="8"/>
  <c r="CA35" i="8"/>
  <c r="CA34" i="8"/>
  <c r="BZ30" i="8"/>
  <c r="BY30" i="8"/>
  <c r="BX30" i="8"/>
  <c r="BW30" i="8"/>
  <c r="BV30" i="8"/>
  <c r="BU30" i="8"/>
  <c r="BT30" i="8"/>
  <c r="BS30" i="8"/>
  <c r="BR30" i="8"/>
  <c r="BQ30" i="8"/>
  <c r="BP30" i="8"/>
  <c r="BO30" i="8"/>
  <c r="CA29" i="8"/>
  <c r="CA28" i="8"/>
  <c r="CA27" i="8"/>
  <c r="CA26" i="8"/>
  <c r="CA25" i="8"/>
  <c r="CA24" i="8"/>
  <c r="CA23" i="8"/>
  <c r="CA22" i="8"/>
  <c r="BZ18" i="8"/>
  <c r="BY18" i="8"/>
  <c r="BX18" i="8"/>
  <c r="BW18" i="8"/>
  <c r="BV18" i="8"/>
  <c r="BU18" i="8"/>
  <c r="BT18" i="8"/>
  <c r="BS18" i="8"/>
  <c r="BR18" i="8"/>
  <c r="BQ18" i="8"/>
  <c r="BP18" i="8"/>
  <c r="BO18" i="8"/>
  <c r="CA17" i="8"/>
  <c r="CA16" i="8"/>
  <c r="CA15" i="8"/>
  <c r="CA14" i="8"/>
  <c r="CA12" i="8"/>
  <c r="CA11" i="8"/>
  <c r="BZ7" i="8"/>
  <c r="BY7" i="8"/>
  <c r="BX7" i="8"/>
  <c r="BW7" i="8"/>
  <c r="BV7" i="8"/>
  <c r="BU7" i="8"/>
  <c r="BT7" i="8"/>
  <c r="BS7" i="8"/>
  <c r="BR7" i="8"/>
  <c r="BQ7" i="8"/>
  <c r="BP7" i="8"/>
  <c r="BO7" i="8"/>
  <c r="CA6" i="8"/>
  <c r="CA5" i="8"/>
  <c r="CA4" i="8"/>
  <c r="N166" i="26"/>
  <c r="M166" i="26"/>
  <c r="L166" i="26"/>
  <c r="K166" i="26"/>
  <c r="J166" i="26"/>
  <c r="I166" i="26"/>
  <c r="H166" i="26"/>
  <c r="G166" i="26"/>
  <c r="F166" i="26"/>
  <c r="E166" i="26"/>
  <c r="D166" i="26"/>
  <c r="C166" i="26"/>
  <c r="O165" i="26"/>
  <c r="O164" i="26"/>
  <c r="S30" i="5" s="1"/>
  <c r="O163" i="26"/>
  <c r="O162" i="26"/>
  <c r="AB17" i="6"/>
  <c r="AD17" i="6" s="1"/>
  <c r="O161" i="26"/>
  <c r="W27" i="5" s="1"/>
  <c r="AB7" i="6"/>
  <c r="AD7" i="6" s="1"/>
  <c r="O160" i="26"/>
  <c r="AB13" i="6" s="1"/>
  <c r="AD13" i="6" s="1"/>
  <c r="W26" i="5"/>
  <c r="O159" i="26"/>
  <c r="W25" i="5"/>
  <c r="O158" i="26"/>
  <c r="O157" i="26"/>
  <c r="O156" i="26"/>
  <c r="AB14" i="6" s="1"/>
  <c r="W22" i="5"/>
  <c r="O155" i="26"/>
  <c r="W21" i="5" s="1"/>
  <c r="O154" i="26"/>
  <c r="O153" i="26"/>
  <c r="O152" i="26"/>
  <c r="O151" i="26"/>
  <c r="O150" i="26"/>
  <c r="O149" i="26"/>
  <c r="O148" i="26"/>
  <c r="O147" i="26"/>
  <c r="W13" i="5" s="1"/>
  <c r="O146" i="26"/>
  <c r="O145" i="26"/>
  <c r="O144" i="26"/>
  <c r="S10" i="5" s="1"/>
  <c r="O143" i="26"/>
  <c r="S9" i="5"/>
  <c r="O142" i="26"/>
  <c r="O141" i="26"/>
  <c r="AB30" i="6" s="1"/>
  <c r="O140" i="26"/>
  <c r="AB10" i="6" s="1"/>
  <c r="W6" i="5"/>
  <c r="O139" i="26"/>
  <c r="O138" i="26"/>
  <c r="W33" i="6"/>
  <c r="X32" i="6"/>
  <c r="O12" i="8"/>
  <c r="O15" i="8"/>
  <c r="O16" i="8"/>
  <c r="O17" i="8"/>
  <c r="O11" i="8"/>
  <c r="O112" i="26"/>
  <c r="C134" i="26"/>
  <c r="O107" i="26"/>
  <c r="O108" i="26"/>
  <c r="O109" i="26"/>
  <c r="O110" i="26"/>
  <c r="O111" i="26"/>
  <c r="O113" i="26"/>
  <c r="V18" i="6" s="1"/>
  <c r="X18" i="6" s="1"/>
  <c r="O114" i="26"/>
  <c r="R12" i="5"/>
  <c r="O115" i="26"/>
  <c r="O116" i="26"/>
  <c r="O117" i="26"/>
  <c r="O118" i="26"/>
  <c r="O119" i="26"/>
  <c r="O120" i="26"/>
  <c r="R18" i="5" s="1"/>
  <c r="O121" i="26"/>
  <c r="O122" i="26"/>
  <c r="O123" i="26"/>
  <c r="O124" i="26"/>
  <c r="V13" i="6" s="1"/>
  <c r="O125" i="26"/>
  <c r="R23" i="5" s="1"/>
  <c r="O126" i="26"/>
  <c r="O127" i="26"/>
  <c r="O128" i="26"/>
  <c r="O129" i="26"/>
  <c r="O130" i="26"/>
  <c r="O131" i="26"/>
  <c r="O132" i="26"/>
  <c r="R30" i="5"/>
  <c r="O133" i="26"/>
  <c r="R31" i="5" s="1"/>
  <c r="O106" i="26"/>
  <c r="V28" i="6"/>
  <c r="X28" i="6"/>
  <c r="N30" i="5"/>
  <c r="N26" i="5"/>
  <c r="X13" i="6"/>
  <c r="N22" i="5"/>
  <c r="V9" i="6"/>
  <c r="X9" i="6" s="1"/>
  <c r="N18" i="5"/>
  <c r="V17" i="6"/>
  <c r="X17" i="6" s="1"/>
  <c r="V16" i="6"/>
  <c r="X16" i="6" s="1"/>
  <c r="V11" i="6"/>
  <c r="X11" i="6" s="1"/>
  <c r="V10" i="6"/>
  <c r="X10" i="6" s="1"/>
  <c r="N12" i="5"/>
  <c r="DW31" i="19"/>
  <c r="DW30" i="19"/>
  <c r="DW26" i="19"/>
  <c r="DW24" i="19"/>
  <c r="DW23" i="19"/>
  <c r="DW21" i="19"/>
  <c r="DW19" i="19"/>
  <c r="DW18" i="19"/>
  <c r="DW11" i="19"/>
  <c r="DW10" i="19"/>
  <c r="DW9" i="19"/>
  <c r="DW8" i="19"/>
  <c r="DW6" i="19"/>
  <c r="DW29" i="19"/>
  <c r="DW25" i="19"/>
  <c r="DW32" i="19"/>
  <c r="DW50" i="19"/>
  <c r="DW28" i="19"/>
  <c r="DW16" i="19"/>
  <c r="DW20" i="19"/>
  <c r="DW15" i="19"/>
  <c r="DW7" i="19"/>
  <c r="DW22" i="19"/>
  <c r="DW27" i="19"/>
  <c r="DW17" i="19"/>
  <c r="DW12" i="19"/>
  <c r="DW38" i="19"/>
  <c r="DW14" i="19"/>
  <c r="DW13" i="19"/>
  <c r="BK31" i="18"/>
  <c r="BK30" i="18"/>
  <c r="BK26" i="18"/>
  <c r="BK24" i="18"/>
  <c r="BK23" i="18"/>
  <c r="BK21" i="18"/>
  <c r="BK19" i="18"/>
  <c r="BK18" i="18"/>
  <c r="BK11" i="18"/>
  <c r="BK10" i="18"/>
  <c r="BK9" i="18"/>
  <c r="BK8" i="18"/>
  <c r="BK6" i="18"/>
  <c r="BK29" i="18"/>
  <c r="BK25" i="18"/>
  <c r="BK32" i="18"/>
  <c r="BK50" i="18"/>
  <c r="BK28" i="18"/>
  <c r="BK16" i="18"/>
  <c r="BK49" i="18"/>
  <c r="BK20" i="18"/>
  <c r="BK15" i="18"/>
  <c r="BK7" i="18"/>
  <c r="BK22" i="18"/>
  <c r="BK27" i="18"/>
  <c r="BK17" i="18"/>
  <c r="BK43" i="18"/>
  <c r="BK12" i="18"/>
  <c r="BK38" i="18"/>
  <c r="BK14" i="18"/>
  <c r="BK13" i="18"/>
  <c r="DW29" i="17"/>
  <c r="DW25" i="17"/>
  <c r="DW23" i="17"/>
  <c r="DW22" i="17"/>
  <c r="DW20" i="17"/>
  <c r="DW19" i="17"/>
  <c r="DW14" i="17"/>
  <c r="DW8" i="17"/>
  <c r="DW32" i="17"/>
  <c r="DW18" i="17"/>
  <c r="DW6" i="17"/>
  <c r="DW5" i="17"/>
  <c r="DW37" i="17"/>
  <c r="DW28" i="17"/>
  <c r="DW17" i="17"/>
  <c r="DW12" i="17"/>
  <c r="DW9" i="17"/>
  <c r="DW30" i="17"/>
  <c r="DW7" i="17"/>
  <c r="DW16" i="17"/>
  <c r="DW13" i="17"/>
  <c r="DW11" i="17"/>
  <c r="DW39" i="17" s="1"/>
  <c r="DW31" i="17"/>
  <c r="DW4" i="17"/>
  <c r="DW24" i="17"/>
  <c r="DW21" i="17"/>
  <c r="DW33" i="17"/>
  <c r="DW38" i="17"/>
  <c r="DW26" i="17"/>
  <c r="DW34" i="17"/>
  <c r="DX34" i="17" s="1"/>
  <c r="DW15" i="17"/>
  <c r="DW10" i="17"/>
  <c r="DW27" i="17"/>
  <c r="BK36" i="16"/>
  <c r="BK29" i="16"/>
  <c r="BK25" i="16"/>
  <c r="BK23" i="16"/>
  <c r="BK22" i="16"/>
  <c r="BK20" i="16"/>
  <c r="BK19" i="16"/>
  <c r="BK14" i="16"/>
  <c r="BK8" i="16"/>
  <c r="BK32" i="16"/>
  <c r="BK18" i="16"/>
  <c r="BK6" i="16"/>
  <c r="BK5" i="16"/>
  <c r="BK37" i="16"/>
  <c r="BK28" i="16"/>
  <c r="BK17" i="16"/>
  <c r="BK12" i="16"/>
  <c r="BK9" i="16"/>
  <c r="BK30" i="16"/>
  <c r="BK7" i="16"/>
  <c r="BK16" i="16"/>
  <c r="BK13" i="16"/>
  <c r="BK11" i="16"/>
  <c r="BK31" i="16"/>
  <c r="BK4" i="16"/>
  <c r="BK24" i="16"/>
  <c r="BK21" i="16"/>
  <c r="BK33" i="16"/>
  <c r="BK38" i="16"/>
  <c r="BK26" i="16"/>
  <c r="BK34" i="16"/>
  <c r="BK15" i="16"/>
  <c r="BK10" i="16"/>
  <c r="BK27" i="16"/>
  <c r="DW33" i="14"/>
  <c r="DW18" i="14"/>
  <c r="DW36" i="14"/>
  <c r="DW12" i="14"/>
  <c r="DW16" i="14"/>
  <c r="DW35" i="14"/>
  <c r="DW34" i="14"/>
  <c r="DW19" i="14"/>
  <c r="DW15" i="14"/>
  <c r="DW22" i="14"/>
  <c r="DW29" i="14"/>
  <c r="DW13" i="14"/>
  <c r="DW11" i="14"/>
  <c r="DW17" i="14"/>
  <c r="DW8" i="14"/>
  <c r="DW20" i="14"/>
  <c r="DW9" i="14"/>
  <c r="DW25" i="14"/>
  <c r="DW14" i="14"/>
  <c r="DW23" i="14"/>
  <c r="DW5" i="14"/>
  <c r="DW31" i="14"/>
  <c r="DW7" i="14"/>
  <c r="DW32" i="14"/>
  <c r="DW6" i="14"/>
  <c r="DW21" i="14"/>
  <c r="DW4" i="14"/>
  <c r="DW26" i="14"/>
  <c r="DW37" i="14"/>
  <c r="DW38" i="14"/>
  <c r="DW28" i="14"/>
  <c r="DW30" i="14"/>
  <c r="DW24" i="14"/>
  <c r="DW10" i="14"/>
  <c r="DW27" i="14"/>
  <c r="DV39" i="11"/>
  <c r="DU39" i="11"/>
  <c r="DT39" i="11"/>
  <c r="DS39" i="11"/>
  <c r="DR39" i="11"/>
  <c r="DQ39" i="11"/>
  <c r="DP39" i="11"/>
  <c r="DO39" i="11"/>
  <c r="DN39" i="11"/>
  <c r="DM39" i="11"/>
  <c r="DL39" i="11"/>
  <c r="DK39" i="11"/>
  <c r="DJ39" i="11"/>
  <c r="DI39" i="11"/>
  <c r="DH39" i="11"/>
  <c r="DG39" i="11"/>
  <c r="DF39" i="11"/>
  <c r="DE39" i="11"/>
  <c r="DD39" i="11"/>
  <c r="DC39" i="11"/>
  <c r="DB39" i="11"/>
  <c r="DA39" i="11"/>
  <c r="CZ39" i="11"/>
  <c r="CY39" i="11"/>
  <c r="CX39" i="11"/>
  <c r="CW39" i="11"/>
  <c r="CV39" i="11"/>
  <c r="CU39" i="11"/>
  <c r="DW38" i="11"/>
  <c r="DW37" i="11"/>
  <c r="DW36" i="11"/>
  <c r="DW35" i="11"/>
  <c r="DW34" i="11"/>
  <c r="DW33" i="11"/>
  <c r="DV29" i="11"/>
  <c r="DU29" i="11"/>
  <c r="DT29" i="11"/>
  <c r="DS29" i="11"/>
  <c r="DR29" i="11"/>
  <c r="DQ29" i="11"/>
  <c r="DP29" i="11"/>
  <c r="DO29" i="11"/>
  <c r="DN29" i="11"/>
  <c r="DM29" i="11"/>
  <c r="DL29" i="11"/>
  <c r="DK29" i="11"/>
  <c r="DJ29" i="11"/>
  <c r="DI29" i="11"/>
  <c r="DH29" i="11"/>
  <c r="DG29" i="11"/>
  <c r="DF29" i="11"/>
  <c r="DE29" i="11"/>
  <c r="DD29" i="11"/>
  <c r="DC29" i="11"/>
  <c r="DB29" i="11"/>
  <c r="DA29" i="11"/>
  <c r="CZ29" i="11"/>
  <c r="CY29" i="11"/>
  <c r="CX29" i="11"/>
  <c r="CW29" i="11"/>
  <c r="CV29" i="11"/>
  <c r="CU29" i="11"/>
  <c r="DW28" i="11"/>
  <c r="DW27" i="11"/>
  <c r="DW26" i="11"/>
  <c r="DW25" i="11"/>
  <c r="DW24" i="11"/>
  <c r="DW23" i="11"/>
  <c r="DW22" i="11"/>
  <c r="DW21" i="11"/>
  <c r="DW20" i="11"/>
  <c r="DW19" i="11"/>
  <c r="DW18" i="11"/>
  <c r="DW17" i="11"/>
  <c r="DW16" i="11"/>
  <c r="DW15" i="11"/>
  <c r="DW14" i="11"/>
  <c r="DW13" i="11"/>
  <c r="DW12" i="11"/>
  <c r="DW11" i="11"/>
  <c r="DV7" i="11"/>
  <c r="DU7" i="11"/>
  <c r="DT7" i="11"/>
  <c r="DS7" i="11"/>
  <c r="DR7" i="11"/>
  <c r="DQ7" i="11"/>
  <c r="DP7" i="11"/>
  <c r="DO7" i="11"/>
  <c r="DN7" i="11"/>
  <c r="DM7" i="11"/>
  <c r="DL7" i="11"/>
  <c r="DK7" i="11"/>
  <c r="DJ7" i="11"/>
  <c r="DI7" i="11"/>
  <c r="DH7" i="11"/>
  <c r="DG7" i="11"/>
  <c r="DF7" i="11"/>
  <c r="DE7" i="11"/>
  <c r="DD7" i="11"/>
  <c r="DC7" i="11"/>
  <c r="DB7" i="11"/>
  <c r="DA7" i="11"/>
  <c r="CZ7" i="11"/>
  <c r="CY7" i="11"/>
  <c r="CX7" i="11"/>
  <c r="CW7" i="11"/>
  <c r="CV7" i="11"/>
  <c r="CU7" i="11"/>
  <c r="DW6" i="11"/>
  <c r="DW5" i="11"/>
  <c r="DW4" i="11"/>
  <c r="BJ39" i="10"/>
  <c r="BI39" i="10"/>
  <c r="BH39" i="10"/>
  <c r="BG39" i="10"/>
  <c r="BF39" i="10"/>
  <c r="BE39" i="10"/>
  <c r="BD39" i="10"/>
  <c r="BC39" i="10"/>
  <c r="BB39" i="10"/>
  <c r="BA39" i="10"/>
  <c r="AZ39" i="10"/>
  <c r="AY39" i="10"/>
  <c r="BK38" i="10"/>
  <c r="BL38" i="10" s="1"/>
  <c r="BK37" i="10"/>
  <c r="BK36" i="10"/>
  <c r="BK35" i="10"/>
  <c r="BK34" i="10"/>
  <c r="BK39" i="10" s="1"/>
  <c r="BL36" i="10" s="1"/>
  <c r="BK33" i="10"/>
  <c r="BJ29" i="10"/>
  <c r="BI29" i="10"/>
  <c r="BH29" i="10"/>
  <c r="BG29" i="10"/>
  <c r="BF29" i="10"/>
  <c r="BE29" i="10"/>
  <c r="BD29" i="10"/>
  <c r="BC29" i="10"/>
  <c r="BB29" i="10"/>
  <c r="BA29" i="10"/>
  <c r="AZ29" i="10"/>
  <c r="AY29" i="10"/>
  <c r="BK28" i="10"/>
  <c r="BK27" i="10"/>
  <c r="BK26" i="10"/>
  <c r="BK25" i="10"/>
  <c r="BK24" i="10"/>
  <c r="BK23" i="10"/>
  <c r="BK22" i="10"/>
  <c r="BK21" i="10"/>
  <c r="BK20" i="10"/>
  <c r="BK19" i="10"/>
  <c r="BK18" i="10"/>
  <c r="BK17" i="10"/>
  <c r="BK16" i="10"/>
  <c r="BK15" i="10"/>
  <c r="BK14" i="10"/>
  <c r="BK13" i="10"/>
  <c r="BK12" i="10"/>
  <c r="BK11" i="10"/>
  <c r="BJ7" i="10"/>
  <c r="BI7" i="10"/>
  <c r="BH7" i="10"/>
  <c r="BG7" i="10"/>
  <c r="BF7" i="10"/>
  <c r="BE7" i="10"/>
  <c r="BD7" i="10"/>
  <c r="BC7" i="10"/>
  <c r="BB7" i="10"/>
  <c r="BA7" i="10"/>
  <c r="AZ7" i="10"/>
  <c r="AY7" i="10"/>
  <c r="BK6" i="10"/>
  <c r="BK7" i="10" s="1"/>
  <c r="BK5" i="10"/>
  <c r="BK4" i="10"/>
  <c r="DV40" i="9"/>
  <c r="DU40" i="9"/>
  <c r="DT40" i="9"/>
  <c r="DS40" i="9"/>
  <c r="DR40" i="9"/>
  <c r="DQ40" i="9"/>
  <c r="DP40" i="9"/>
  <c r="DO40" i="9"/>
  <c r="DN40" i="9"/>
  <c r="DM40" i="9"/>
  <c r="DL40" i="9"/>
  <c r="DK40" i="9"/>
  <c r="DJ40" i="9"/>
  <c r="DI40" i="9"/>
  <c r="DH40" i="9"/>
  <c r="DG40" i="9"/>
  <c r="DF40" i="9"/>
  <c r="DE40" i="9"/>
  <c r="DD40" i="9"/>
  <c r="DC40" i="9"/>
  <c r="DB40" i="9"/>
  <c r="DA40" i="9"/>
  <c r="CZ40" i="9"/>
  <c r="CY40" i="9"/>
  <c r="CX40" i="9"/>
  <c r="CW40" i="9"/>
  <c r="CV40" i="9"/>
  <c r="CU40" i="9"/>
  <c r="DW39" i="9"/>
  <c r="DW38" i="9"/>
  <c r="DW37" i="9"/>
  <c r="DW36" i="9"/>
  <c r="DW35" i="9"/>
  <c r="DW34" i="9"/>
  <c r="DV30" i="9"/>
  <c r="DU30" i="9"/>
  <c r="DT30" i="9"/>
  <c r="DS30" i="9"/>
  <c r="DR30" i="9"/>
  <c r="DQ30" i="9"/>
  <c r="DP30" i="9"/>
  <c r="DO30" i="9"/>
  <c r="DN30" i="9"/>
  <c r="DM30" i="9"/>
  <c r="DL30" i="9"/>
  <c r="DK30" i="9"/>
  <c r="DJ30" i="9"/>
  <c r="DI30" i="9"/>
  <c r="DH30" i="9"/>
  <c r="DG30" i="9"/>
  <c r="DF30" i="9"/>
  <c r="DE30" i="9"/>
  <c r="DD30" i="9"/>
  <c r="DC30" i="9"/>
  <c r="DB30" i="9"/>
  <c r="DA30" i="9"/>
  <c r="CZ30" i="9"/>
  <c r="CY30" i="9"/>
  <c r="CX30" i="9"/>
  <c r="CW30" i="9"/>
  <c r="CV30" i="9"/>
  <c r="CU30" i="9"/>
  <c r="DW29" i="9"/>
  <c r="DW28" i="9"/>
  <c r="DW27" i="9"/>
  <c r="DW26" i="9"/>
  <c r="DW25" i="9"/>
  <c r="DW24" i="9"/>
  <c r="DW23" i="9"/>
  <c r="DW22" i="9"/>
  <c r="DV18" i="9"/>
  <c r="DU18" i="9"/>
  <c r="DT18" i="9"/>
  <c r="DS18" i="9"/>
  <c r="DR18" i="9"/>
  <c r="DQ18" i="9"/>
  <c r="DP18" i="9"/>
  <c r="DO18" i="9"/>
  <c r="DN18" i="9"/>
  <c r="DM18" i="9"/>
  <c r="DL18" i="9"/>
  <c r="DK18" i="9"/>
  <c r="DJ18" i="9"/>
  <c r="DI18" i="9"/>
  <c r="DH18" i="9"/>
  <c r="DG18" i="9"/>
  <c r="DF18" i="9"/>
  <c r="DE18" i="9"/>
  <c r="DD18" i="9"/>
  <c r="DC18" i="9"/>
  <c r="DB18" i="9"/>
  <c r="DA18" i="9"/>
  <c r="CZ18" i="9"/>
  <c r="CY18" i="9"/>
  <c r="CX18" i="9"/>
  <c r="CW18" i="9"/>
  <c r="CV18" i="9"/>
  <c r="CU18" i="9"/>
  <c r="DW17" i="9"/>
  <c r="DW16" i="9"/>
  <c r="DW15" i="9"/>
  <c r="DW14" i="9"/>
  <c r="DW12" i="9"/>
  <c r="DW11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DW6" i="9"/>
  <c r="DW5" i="9"/>
  <c r="DW4" i="9"/>
  <c r="BJ51" i="8"/>
  <c r="BI51" i="8"/>
  <c r="BH51" i="8"/>
  <c r="BG51" i="8"/>
  <c r="BF51" i="8"/>
  <c r="BE51" i="8"/>
  <c r="BD51" i="8"/>
  <c r="BC51" i="8"/>
  <c r="BB51" i="8"/>
  <c r="BA51" i="8"/>
  <c r="AZ51" i="8"/>
  <c r="AY51" i="8"/>
  <c r="BK50" i="8"/>
  <c r="BK49" i="8"/>
  <c r="BK48" i="8"/>
  <c r="BK47" i="8"/>
  <c r="BK46" i="8"/>
  <c r="BK45" i="8"/>
  <c r="BK44" i="8"/>
  <c r="BJ40" i="8"/>
  <c r="BI40" i="8"/>
  <c r="BH40" i="8"/>
  <c r="BG40" i="8"/>
  <c r="BF40" i="8"/>
  <c r="BE40" i="8"/>
  <c r="BD40" i="8"/>
  <c r="BC40" i="8"/>
  <c r="BB40" i="8"/>
  <c r="BA40" i="8"/>
  <c r="AZ40" i="8"/>
  <c r="AY40" i="8"/>
  <c r="BK39" i="8"/>
  <c r="BK38" i="8"/>
  <c r="BK37" i="8"/>
  <c r="BK36" i="8"/>
  <c r="BK35" i="8"/>
  <c r="BK34" i="8"/>
  <c r="BJ30" i="8"/>
  <c r="BI30" i="8"/>
  <c r="BH30" i="8"/>
  <c r="BG30" i="8"/>
  <c r="BF30" i="8"/>
  <c r="BE30" i="8"/>
  <c r="BD30" i="8"/>
  <c r="BC30" i="8"/>
  <c r="BB30" i="8"/>
  <c r="BA30" i="8"/>
  <c r="AZ30" i="8"/>
  <c r="AY30" i="8"/>
  <c r="BK29" i="8"/>
  <c r="BK28" i="8"/>
  <c r="BK27" i="8"/>
  <c r="BK26" i="8"/>
  <c r="BK25" i="8"/>
  <c r="BK24" i="8"/>
  <c r="BK23" i="8"/>
  <c r="BK22" i="8"/>
  <c r="BJ18" i="8"/>
  <c r="BI18" i="8"/>
  <c r="BH18" i="8"/>
  <c r="BG18" i="8"/>
  <c r="BF18" i="8"/>
  <c r="BE18" i="8"/>
  <c r="BD18" i="8"/>
  <c r="BC18" i="8"/>
  <c r="BB18" i="8"/>
  <c r="BA18" i="8"/>
  <c r="AZ18" i="8"/>
  <c r="AY18" i="8"/>
  <c r="BK17" i="8"/>
  <c r="BK16" i="8"/>
  <c r="BK15" i="8"/>
  <c r="BK12" i="8"/>
  <c r="BK11" i="8"/>
  <c r="BJ7" i="8"/>
  <c r="BI7" i="8"/>
  <c r="BH7" i="8"/>
  <c r="BG7" i="8"/>
  <c r="BF7" i="8"/>
  <c r="BE7" i="8"/>
  <c r="BD7" i="8"/>
  <c r="BC7" i="8"/>
  <c r="BB7" i="8"/>
  <c r="BA7" i="8"/>
  <c r="AZ7" i="8"/>
  <c r="AY7" i="8"/>
  <c r="BK6" i="8"/>
  <c r="BK5" i="8"/>
  <c r="BK4" i="8"/>
  <c r="N134" i="26"/>
  <c r="M134" i="26"/>
  <c r="L134" i="26"/>
  <c r="K134" i="26"/>
  <c r="J134" i="26"/>
  <c r="I134" i="26"/>
  <c r="H134" i="26"/>
  <c r="G134" i="26"/>
  <c r="F134" i="26"/>
  <c r="E134" i="26"/>
  <c r="D134" i="26"/>
  <c r="BK13" i="19"/>
  <c r="BK43" i="19"/>
  <c r="BK17" i="19"/>
  <c r="BK27" i="19"/>
  <c r="BK22" i="19"/>
  <c r="BK34" i="19"/>
  <c r="BK15" i="19"/>
  <c r="BK14" i="19"/>
  <c r="AE38" i="19"/>
  <c r="AE43" i="19"/>
  <c r="AE17" i="19"/>
  <c r="AE27" i="19"/>
  <c r="AE22" i="19"/>
  <c r="AE15" i="19"/>
  <c r="AE13" i="18"/>
  <c r="AE43" i="18"/>
  <c r="AE12" i="18"/>
  <c r="AE17" i="18"/>
  <c r="AE27" i="18"/>
  <c r="AE22" i="18"/>
  <c r="AE34" i="18"/>
  <c r="AE15" i="18"/>
  <c r="AE14" i="18"/>
  <c r="O14" i="18"/>
  <c r="O38" i="18"/>
  <c r="O43" i="18"/>
  <c r="O17" i="18"/>
  <c r="O27" i="18"/>
  <c r="O22" i="18"/>
  <c r="O15" i="18"/>
  <c r="O13" i="18"/>
  <c r="CQ21" i="17"/>
  <c r="CQ10" i="17"/>
  <c r="CQ38" i="17"/>
  <c r="CQ24" i="17"/>
  <c r="CQ15" i="17"/>
  <c r="CQ33" i="17"/>
  <c r="CR33" i="17" s="1"/>
  <c r="CQ26" i="17"/>
  <c r="CQ34" i="17"/>
  <c r="CQ27" i="17"/>
  <c r="BK27" i="17"/>
  <c r="BK38" i="17"/>
  <c r="BK33" i="17"/>
  <c r="BK15" i="17"/>
  <c r="BK24" i="17"/>
  <c r="BK34" i="17"/>
  <c r="BK9" i="17"/>
  <c r="BK21" i="17"/>
  <c r="AE38" i="17"/>
  <c r="AE4" i="17"/>
  <c r="AE10" i="17"/>
  <c r="O11" i="15"/>
  <c r="O12" i="15"/>
  <c r="O18" i="15"/>
  <c r="O29" i="15"/>
  <c r="C7" i="11"/>
  <c r="O11" i="10"/>
  <c r="D29" i="10"/>
  <c r="E29" i="10"/>
  <c r="F29" i="10"/>
  <c r="G29" i="10"/>
  <c r="H29" i="10"/>
  <c r="I29" i="10"/>
  <c r="J29" i="10"/>
  <c r="K29" i="10"/>
  <c r="L29" i="10"/>
  <c r="M29" i="10"/>
  <c r="N29" i="10"/>
  <c r="C29" i="10"/>
  <c r="BK23" i="9"/>
  <c r="BK24" i="9"/>
  <c r="BK25" i="9"/>
  <c r="BK26" i="9"/>
  <c r="BK27" i="9"/>
  <c r="BK28" i="9"/>
  <c r="BK29" i="9"/>
  <c r="BK22" i="9"/>
  <c r="AJ30" i="9"/>
  <c r="AK30" i="9"/>
  <c r="AL30" i="9"/>
  <c r="AM30" i="9"/>
  <c r="AN30" i="9"/>
  <c r="AO30" i="9"/>
  <c r="AP30" i="9"/>
  <c r="AQ30" i="9"/>
  <c r="AR30" i="9"/>
  <c r="AS30" i="9"/>
  <c r="AT30" i="9"/>
  <c r="AU30" i="9"/>
  <c r="AV30" i="9"/>
  <c r="AW30" i="9"/>
  <c r="AX30" i="9"/>
  <c r="AY30" i="9"/>
  <c r="AZ30" i="9"/>
  <c r="BA30" i="9"/>
  <c r="BB30" i="9"/>
  <c r="BC30" i="9"/>
  <c r="BD30" i="9"/>
  <c r="BE30" i="9"/>
  <c r="BF30" i="9"/>
  <c r="BG30" i="9"/>
  <c r="BH30" i="9"/>
  <c r="BI30" i="9"/>
  <c r="BJ30" i="9"/>
  <c r="AI30" i="9"/>
  <c r="AE22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C30" i="9"/>
  <c r="AE45" i="8"/>
  <c r="AE46" i="8"/>
  <c r="AE47" i="8"/>
  <c r="AE48" i="8"/>
  <c r="AE49" i="8"/>
  <c r="AE50" i="8"/>
  <c r="AE44" i="8"/>
  <c r="S51" i="8"/>
  <c r="O45" i="8"/>
  <c r="O46" i="8"/>
  <c r="O47" i="8"/>
  <c r="O48" i="8"/>
  <c r="O49" i="8"/>
  <c r="O50" i="8"/>
  <c r="O44" i="8"/>
  <c r="D51" i="8"/>
  <c r="E51" i="8"/>
  <c r="F51" i="8"/>
  <c r="G51" i="8"/>
  <c r="H51" i="8"/>
  <c r="I51" i="8"/>
  <c r="J51" i="8"/>
  <c r="K51" i="8"/>
  <c r="L51" i="8"/>
  <c r="M51" i="8"/>
  <c r="N51" i="8"/>
  <c r="C51" i="8"/>
  <c r="O34" i="8"/>
  <c r="D40" i="8"/>
  <c r="E40" i="8"/>
  <c r="F40" i="8"/>
  <c r="G40" i="8"/>
  <c r="H40" i="8"/>
  <c r="I40" i="8"/>
  <c r="J40" i="8"/>
  <c r="K40" i="8"/>
  <c r="L40" i="8"/>
  <c r="M40" i="8"/>
  <c r="N40" i="8"/>
  <c r="C40" i="8"/>
  <c r="D30" i="8"/>
  <c r="E30" i="8"/>
  <c r="F30" i="8"/>
  <c r="G30" i="8"/>
  <c r="H30" i="8"/>
  <c r="I30" i="8"/>
  <c r="J30" i="8"/>
  <c r="K30" i="8"/>
  <c r="L30" i="8"/>
  <c r="M30" i="8"/>
  <c r="N30" i="8"/>
  <c r="C30" i="8"/>
  <c r="AI51" i="8"/>
  <c r="AJ51" i="8"/>
  <c r="AK51" i="8"/>
  <c r="AL51" i="8"/>
  <c r="AM51" i="8"/>
  <c r="AN51" i="8"/>
  <c r="AO51" i="8"/>
  <c r="AP51" i="8"/>
  <c r="AQ51" i="8"/>
  <c r="AR51" i="8"/>
  <c r="AS51" i="8"/>
  <c r="AT51" i="8"/>
  <c r="CQ37" i="19"/>
  <c r="BK44" i="19"/>
  <c r="CQ31" i="19"/>
  <c r="BK42" i="19"/>
  <c r="CQ30" i="19"/>
  <c r="BK41" i="19"/>
  <c r="BK40" i="19"/>
  <c r="AE6" i="19"/>
  <c r="CQ26" i="19"/>
  <c r="CQ24" i="19"/>
  <c r="BK33" i="19"/>
  <c r="AE44" i="19"/>
  <c r="CQ23" i="19"/>
  <c r="BK31" i="19"/>
  <c r="AE21" i="19"/>
  <c r="CQ21" i="19"/>
  <c r="BK30" i="19"/>
  <c r="CQ19" i="19"/>
  <c r="BK26" i="19"/>
  <c r="CQ18" i="19"/>
  <c r="BK24" i="19"/>
  <c r="AE39" i="19"/>
  <c r="CQ11" i="19"/>
  <c r="BK21" i="19"/>
  <c r="AE5" i="19"/>
  <c r="CQ10" i="19"/>
  <c r="BK19" i="19"/>
  <c r="CQ9" i="19"/>
  <c r="BK18" i="19"/>
  <c r="AE37" i="19"/>
  <c r="CQ8" i="19"/>
  <c r="AE26" i="19"/>
  <c r="AE40" i="19"/>
  <c r="BK4" i="19"/>
  <c r="CQ29" i="19"/>
  <c r="BK29" i="19"/>
  <c r="AE29" i="19"/>
  <c r="CQ25" i="19"/>
  <c r="BK16" i="19"/>
  <c r="AE28" i="19"/>
  <c r="CQ28" i="19"/>
  <c r="BK25" i="19"/>
  <c r="CQ16" i="19"/>
  <c r="CR16" i="19" s="1"/>
  <c r="BK28" i="19"/>
  <c r="AE50" i="19"/>
  <c r="CQ7" i="19"/>
  <c r="BK49" i="19"/>
  <c r="AE49" i="19"/>
  <c r="CQ50" i="19"/>
  <c r="BK50" i="19"/>
  <c r="AE16" i="19"/>
  <c r="AE7" i="19"/>
  <c r="BK48" i="19"/>
  <c r="BK20" i="19"/>
  <c r="CQ20" i="19"/>
  <c r="CQ15" i="19"/>
  <c r="CQ22" i="19"/>
  <c r="CQ27" i="19"/>
  <c r="CQ17" i="19"/>
  <c r="CQ43" i="19"/>
  <c r="CQ12" i="19"/>
  <c r="CQ38" i="19"/>
  <c r="CQ14" i="19"/>
  <c r="CQ13" i="19"/>
  <c r="AE44" i="18"/>
  <c r="AU31" i="18"/>
  <c r="AE42" i="18"/>
  <c r="AU30" i="18"/>
  <c r="AE41" i="18"/>
  <c r="AE40" i="18"/>
  <c r="O6" i="18"/>
  <c r="AU26" i="18"/>
  <c r="AE39" i="18"/>
  <c r="AU24" i="18"/>
  <c r="AE33" i="18"/>
  <c r="O45" i="18"/>
  <c r="AU23" i="18"/>
  <c r="AE31" i="18"/>
  <c r="O21" i="18"/>
  <c r="AU21" i="18"/>
  <c r="AE30" i="18"/>
  <c r="AU19" i="18"/>
  <c r="AE26" i="18"/>
  <c r="O42" i="18"/>
  <c r="AU18" i="18"/>
  <c r="AE24" i="18"/>
  <c r="O39" i="18"/>
  <c r="AU11" i="18"/>
  <c r="AE21" i="18"/>
  <c r="O5" i="18"/>
  <c r="AU10" i="18"/>
  <c r="AE19" i="18"/>
  <c r="AU9" i="18"/>
  <c r="AE18" i="18"/>
  <c r="AU8" i="18"/>
  <c r="AE11" i="18"/>
  <c r="O26" i="18"/>
  <c r="AE10" i="18"/>
  <c r="AE8" i="18"/>
  <c r="O40" i="18"/>
  <c r="AU4" i="18"/>
  <c r="AE45" i="18"/>
  <c r="O29" i="18"/>
  <c r="AU29" i="18"/>
  <c r="AE29" i="18"/>
  <c r="O44" i="18"/>
  <c r="AU25" i="18"/>
  <c r="AE16" i="18"/>
  <c r="O28" i="18"/>
  <c r="AU28" i="18"/>
  <c r="AE25" i="18"/>
  <c r="O25" i="18"/>
  <c r="AU16" i="18"/>
  <c r="AE28" i="18"/>
  <c r="O50" i="18"/>
  <c r="AU7" i="18"/>
  <c r="AE49" i="18"/>
  <c r="O49" i="18"/>
  <c r="AU50" i="18"/>
  <c r="AE50" i="18"/>
  <c r="O16" i="18"/>
  <c r="AE7" i="18"/>
  <c r="O7" i="18"/>
  <c r="AU49" i="18"/>
  <c r="O20" i="18"/>
  <c r="AU34" i="18"/>
  <c r="AE20" i="18"/>
  <c r="O48" i="18"/>
  <c r="AU20" i="18"/>
  <c r="AU15" i="18"/>
  <c r="AU22" i="18"/>
  <c r="AU27" i="18"/>
  <c r="AU17" i="18"/>
  <c r="AU43" i="18"/>
  <c r="AU12" i="18"/>
  <c r="AU38" i="18"/>
  <c r="AU14" i="18"/>
  <c r="AU13" i="18"/>
  <c r="CQ36" i="17"/>
  <c r="CQ25" i="17"/>
  <c r="BK32" i="17"/>
  <c r="CQ22" i="17"/>
  <c r="BK29" i="17"/>
  <c r="BK22" i="17"/>
  <c r="CQ19" i="17"/>
  <c r="CQ18" i="17"/>
  <c r="BK19" i="17"/>
  <c r="AE19" i="17"/>
  <c r="CQ14" i="17"/>
  <c r="BK14" i="17"/>
  <c r="AE18" i="17"/>
  <c r="CQ29" i="17"/>
  <c r="BK8" i="17"/>
  <c r="AE17" i="17"/>
  <c r="CQ23" i="17"/>
  <c r="CR23" i="17" s="1"/>
  <c r="BK36" i="17"/>
  <c r="AE16" i="17"/>
  <c r="CQ32" i="17"/>
  <c r="BK23" i="17"/>
  <c r="AE12" i="17"/>
  <c r="CQ16" i="17"/>
  <c r="BK28" i="17"/>
  <c r="AE11" i="17"/>
  <c r="CQ6" i="17"/>
  <c r="BK25" i="17"/>
  <c r="CQ17" i="17"/>
  <c r="BK18" i="17"/>
  <c r="CQ8" i="17"/>
  <c r="BK16" i="17"/>
  <c r="CQ28" i="17"/>
  <c r="BK6" i="17"/>
  <c r="BK39" i="17" s="1"/>
  <c r="CQ13" i="17"/>
  <c r="BK17" i="17"/>
  <c r="AE14" i="17"/>
  <c r="CQ5" i="17"/>
  <c r="CQ39" i="17" s="1"/>
  <c r="BK20" i="17"/>
  <c r="AE8" i="17"/>
  <c r="CQ12" i="17"/>
  <c r="BK12" i="17"/>
  <c r="AE7" i="17"/>
  <c r="CQ20" i="17"/>
  <c r="BK5" i="17"/>
  <c r="AE6" i="17"/>
  <c r="CQ31" i="17"/>
  <c r="BK11" i="17"/>
  <c r="CQ7" i="17"/>
  <c r="BK31" i="17"/>
  <c r="AE13" i="17"/>
  <c r="CQ30" i="17"/>
  <c r="BK13" i="17"/>
  <c r="AE5" i="17"/>
  <c r="CQ9" i="17"/>
  <c r="BK4" i="17"/>
  <c r="CQ37" i="17"/>
  <c r="BK7" i="17"/>
  <c r="AE20" i="17"/>
  <c r="AE15" i="17"/>
  <c r="CQ11" i="17"/>
  <c r="BK37" i="17"/>
  <c r="CQ4" i="17"/>
  <c r="BK26" i="17"/>
  <c r="AE9" i="17"/>
  <c r="BK30" i="17"/>
  <c r="AE32" i="16"/>
  <c r="AE29" i="16"/>
  <c r="AE22" i="16"/>
  <c r="AE19" i="16"/>
  <c r="AE14" i="16"/>
  <c r="AE8" i="16"/>
  <c r="AE36" i="16"/>
  <c r="AE23" i="16"/>
  <c r="AE28" i="16"/>
  <c r="AU6" i="16"/>
  <c r="AE25" i="16"/>
  <c r="AE18" i="16"/>
  <c r="AE16" i="16"/>
  <c r="AE6" i="16"/>
  <c r="AE17" i="16"/>
  <c r="AU5" i="16"/>
  <c r="AE20" i="16"/>
  <c r="AE12" i="16"/>
  <c r="AE5" i="16"/>
  <c r="AE11" i="16"/>
  <c r="AE31" i="16"/>
  <c r="AE13" i="16"/>
  <c r="AE4" i="16"/>
  <c r="AE7" i="16"/>
  <c r="AE37" i="16"/>
  <c r="AU4" i="16"/>
  <c r="AE26" i="16"/>
  <c r="AE30" i="16"/>
  <c r="AE21" i="16"/>
  <c r="AE9" i="16"/>
  <c r="AE34" i="16"/>
  <c r="AE24" i="16"/>
  <c r="AE15" i="16"/>
  <c r="AE33" i="16"/>
  <c r="AE38" i="16"/>
  <c r="AE27" i="16"/>
  <c r="AE10" i="16"/>
  <c r="BK18" i="14"/>
  <c r="AE33" i="14"/>
  <c r="AE29" i="14"/>
  <c r="BK12" i="14"/>
  <c r="AE18" i="14"/>
  <c r="BK33" i="14"/>
  <c r="AE12" i="14"/>
  <c r="AE11" i="14"/>
  <c r="BK35" i="14"/>
  <c r="BK29" i="14"/>
  <c r="BK15" i="14"/>
  <c r="AE35" i="14"/>
  <c r="BK36" i="14"/>
  <c r="AE15" i="14"/>
  <c r="BK16" i="14"/>
  <c r="AE19" i="14"/>
  <c r="BK34" i="14"/>
  <c r="AE36" i="14"/>
  <c r="BK19" i="14"/>
  <c r="AE16" i="14"/>
  <c r="AE34" i="14"/>
  <c r="BK11" i="14"/>
  <c r="AE13" i="14"/>
  <c r="BK13" i="14"/>
  <c r="BK22" i="14"/>
  <c r="AE14" i="14"/>
  <c r="BK25" i="14"/>
  <c r="AE9" i="14"/>
  <c r="BK9" i="14"/>
  <c r="AE22" i="14"/>
  <c r="BK17" i="14"/>
  <c r="AE17" i="14"/>
  <c r="BK20" i="14"/>
  <c r="AE25" i="14"/>
  <c r="BK23" i="14"/>
  <c r="AE23" i="14"/>
  <c r="BK14" i="14"/>
  <c r="AE8" i="14"/>
  <c r="BK8" i="14"/>
  <c r="AE5" i="14"/>
  <c r="BK5" i="14"/>
  <c r="AE20" i="14"/>
  <c r="BK31" i="14"/>
  <c r="AE32" i="14"/>
  <c r="BK32" i="14"/>
  <c r="AE7" i="14"/>
  <c r="BK6" i="14"/>
  <c r="AE6" i="14"/>
  <c r="BK7" i="14"/>
  <c r="AE21" i="14"/>
  <c r="BK4" i="14"/>
  <c r="BK39" i="14" s="1"/>
  <c r="AE31" i="14"/>
  <c r="BK21" i="14"/>
  <c r="AE4" i="14"/>
  <c r="BK26" i="14"/>
  <c r="AE37" i="14"/>
  <c r="BK37" i="14"/>
  <c r="AE26" i="14"/>
  <c r="BK38" i="14"/>
  <c r="AE27" i="14"/>
  <c r="BK28" i="14"/>
  <c r="AE38" i="14"/>
  <c r="BK30" i="14"/>
  <c r="AE28" i="14"/>
  <c r="BK24" i="14"/>
  <c r="AE30" i="14"/>
  <c r="BK27" i="14"/>
  <c r="AE24" i="14"/>
  <c r="BK10" i="14"/>
  <c r="AE12" i="15"/>
  <c r="AE33" i="15"/>
  <c r="AE35" i="15"/>
  <c r="AE29" i="15"/>
  <c r="AE15" i="15"/>
  <c r="O35" i="15"/>
  <c r="AE36" i="15"/>
  <c r="O15" i="15"/>
  <c r="AE16" i="15"/>
  <c r="O19" i="15"/>
  <c r="AE34" i="15"/>
  <c r="O36" i="15"/>
  <c r="AE19" i="15"/>
  <c r="O16" i="15"/>
  <c r="O34" i="15"/>
  <c r="AE11" i="15"/>
  <c r="O13" i="15"/>
  <c r="AE13" i="15"/>
  <c r="AE22" i="15"/>
  <c r="O14" i="15"/>
  <c r="AE25" i="15"/>
  <c r="O9" i="15"/>
  <c r="AE9" i="15"/>
  <c r="O22" i="15"/>
  <c r="AE17" i="15"/>
  <c r="O17" i="15"/>
  <c r="AE20" i="15"/>
  <c r="O25" i="15"/>
  <c r="AE23" i="15"/>
  <c r="O23" i="15"/>
  <c r="AE14" i="15"/>
  <c r="O8" i="15"/>
  <c r="AE8" i="15"/>
  <c r="O5" i="15"/>
  <c r="AE5" i="15"/>
  <c r="O20" i="15"/>
  <c r="AE31" i="15"/>
  <c r="O32" i="15"/>
  <c r="AE32" i="15"/>
  <c r="O7" i="15"/>
  <c r="AE6" i="15"/>
  <c r="O6" i="15"/>
  <c r="AE7" i="15"/>
  <c r="O21" i="15"/>
  <c r="O31" i="15"/>
  <c r="AE21" i="15"/>
  <c r="O4" i="15"/>
  <c r="AE26" i="15"/>
  <c r="O37" i="15"/>
  <c r="AE37" i="15"/>
  <c r="O26" i="15"/>
  <c r="AE38" i="15"/>
  <c r="O27" i="15"/>
  <c r="AE28" i="15"/>
  <c r="O38" i="15"/>
  <c r="AE30" i="15"/>
  <c r="O28" i="15"/>
  <c r="AE24" i="15"/>
  <c r="O30" i="15"/>
  <c r="AE27" i="15"/>
  <c r="O24" i="15"/>
  <c r="AE10" i="15"/>
  <c r="O10" i="15"/>
  <c r="CP39" i="11"/>
  <c r="CO39" i="11"/>
  <c r="CN39" i="11"/>
  <c r="CM39" i="11"/>
  <c r="CL39" i="11"/>
  <c r="CK39" i="11"/>
  <c r="CJ39" i="11"/>
  <c r="CI39" i="11"/>
  <c r="CH39" i="11"/>
  <c r="CG39" i="11"/>
  <c r="CF39" i="11"/>
  <c r="CE39" i="11"/>
  <c r="CD39" i="11"/>
  <c r="CC39" i="11"/>
  <c r="CB39" i="11"/>
  <c r="CA39" i="11"/>
  <c r="BZ39" i="11"/>
  <c r="BY39" i="11"/>
  <c r="BX39" i="11"/>
  <c r="BW39" i="11"/>
  <c r="BV39" i="11"/>
  <c r="BU39" i="11"/>
  <c r="BT39" i="11"/>
  <c r="BS39" i="11"/>
  <c r="BR39" i="11"/>
  <c r="BQ39" i="11"/>
  <c r="BP39" i="11"/>
  <c r="BO39" i="11"/>
  <c r="BJ39" i="11"/>
  <c r="BI39" i="11"/>
  <c r="BH39" i="11"/>
  <c r="BG39" i="11"/>
  <c r="BF39" i="11"/>
  <c r="BE39" i="11"/>
  <c r="BD39" i="11"/>
  <c r="BC39" i="11"/>
  <c r="BB39" i="11"/>
  <c r="BA39" i="11"/>
  <c r="AZ39" i="11"/>
  <c r="AY39" i="11"/>
  <c r="AX39" i="11"/>
  <c r="AW39" i="11"/>
  <c r="AV39" i="11"/>
  <c r="AU39" i="11"/>
  <c r="AT39" i="11"/>
  <c r="AS39" i="11"/>
  <c r="AR39" i="11"/>
  <c r="AQ39" i="11"/>
  <c r="AP39" i="11"/>
  <c r="AO39" i="11"/>
  <c r="AN39" i="11"/>
  <c r="AM39" i="11"/>
  <c r="AL39" i="11"/>
  <c r="AK39" i="11"/>
  <c r="AJ39" i="11"/>
  <c r="AI39" i="11"/>
  <c r="AD39" i="11"/>
  <c r="AC39" i="11"/>
  <c r="AB39" i="11"/>
  <c r="AA39" i="11"/>
  <c r="Z39" i="11"/>
  <c r="Y39" i="11"/>
  <c r="X39" i="11"/>
  <c r="W39" i="11"/>
  <c r="V39" i="11"/>
  <c r="U39" i="11"/>
  <c r="T39" i="11"/>
  <c r="S39" i="11"/>
  <c r="R39" i="11"/>
  <c r="Q39" i="11"/>
  <c r="P39" i="11"/>
  <c r="O39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CQ38" i="11"/>
  <c r="BK38" i="11"/>
  <c r="AE38" i="11"/>
  <c r="CQ37" i="11"/>
  <c r="BK37" i="11"/>
  <c r="AE37" i="11"/>
  <c r="CQ36" i="11"/>
  <c r="BK36" i="11"/>
  <c r="AE36" i="11"/>
  <c r="CQ35" i="11"/>
  <c r="BK35" i="11"/>
  <c r="AE35" i="11"/>
  <c r="CQ34" i="11"/>
  <c r="BK34" i="11"/>
  <c r="AE34" i="11"/>
  <c r="CQ33" i="11"/>
  <c r="BK33" i="11"/>
  <c r="AE33" i="11"/>
  <c r="BJ29" i="11"/>
  <c r="BI29" i="11"/>
  <c r="BH29" i="11"/>
  <c r="BG29" i="11"/>
  <c r="BF29" i="11"/>
  <c r="BE29" i="11"/>
  <c r="BD29" i="11"/>
  <c r="BC29" i="11"/>
  <c r="BB29" i="11"/>
  <c r="BA29" i="11"/>
  <c r="AZ29" i="11"/>
  <c r="AY29" i="11"/>
  <c r="AX29" i="11"/>
  <c r="AW29" i="11"/>
  <c r="AV29" i="11"/>
  <c r="AU29" i="11"/>
  <c r="AT29" i="11"/>
  <c r="AS29" i="11"/>
  <c r="AR29" i="11"/>
  <c r="AQ29" i="11"/>
  <c r="AP29" i="11"/>
  <c r="AO29" i="11"/>
  <c r="AN29" i="11"/>
  <c r="AM29" i="11"/>
  <c r="AL29" i="11"/>
  <c r="AK29" i="11"/>
  <c r="AJ29" i="11"/>
  <c r="AI29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CP29" i="11"/>
  <c r="CO29" i="11"/>
  <c r="CN29" i="11"/>
  <c r="CM29" i="11"/>
  <c r="CL29" i="11"/>
  <c r="CK29" i="11"/>
  <c r="CJ29" i="11"/>
  <c r="CI29" i="11"/>
  <c r="CH29" i="11"/>
  <c r="CG29" i="11"/>
  <c r="CF29" i="11"/>
  <c r="CE29" i="11"/>
  <c r="CD29" i="11"/>
  <c r="CC29" i="11"/>
  <c r="CB29" i="11"/>
  <c r="CA29" i="11"/>
  <c r="BZ29" i="11"/>
  <c r="BY29" i="11"/>
  <c r="BX29" i="11"/>
  <c r="BW29" i="11"/>
  <c r="BV29" i="11"/>
  <c r="BU29" i="11"/>
  <c r="BT29" i="11"/>
  <c r="BS29" i="11"/>
  <c r="BR29" i="11"/>
  <c r="BQ29" i="11"/>
  <c r="BP29" i="11"/>
  <c r="BO29" i="11"/>
  <c r="CQ28" i="11"/>
  <c r="BK28" i="11"/>
  <c r="AE28" i="11"/>
  <c r="CQ27" i="11"/>
  <c r="BK27" i="11"/>
  <c r="AE27" i="11"/>
  <c r="CQ26" i="11"/>
  <c r="BK26" i="11"/>
  <c r="AE26" i="11"/>
  <c r="CQ25" i="11"/>
  <c r="BK25" i="11"/>
  <c r="AE25" i="11"/>
  <c r="CQ24" i="11"/>
  <c r="BK24" i="11"/>
  <c r="AE24" i="11"/>
  <c r="CQ23" i="11"/>
  <c r="BK23" i="11"/>
  <c r="AE23" i="11"/>
  <c r="CQ22" i="11"/>
  <c r="BK22" i="11"/>
  <c r="AE22" i="11"/>
  <c r="CQ21" i="11"/>
  <c r="BK21" i="11"/>
  <c r="AE21" i="11"/>
  <c r="CQ20" i="11"/>
  <c r="BK20" i="11"/>
  <c r="AE20" i="11"/>
  <c r="CQ19" i="11"/>
  <c r="BK19" i="11"/>
  <c r="AE19" i="11"/>
  <c r="CQ18" i="11"/>
  <c r="BK18" i="11"/>
  <c r="AE18" i="11"/>
  <c r="CQ17" i="11"/>
  <c r="BK17" i="11"/>
  <c r="AE17" i="11"/>
  <c r="CQ16" i="11"/>
  <c r="BK16" i="11"/>
  <c r="AE16" i="11"/>
  <c r="CQ15" i="11"/>
  <c r="BK15" i="11"/>
  <c r="AE15" i="11"/>
  <c r="CQ14" i="11"/>
  <c r="BK14" i="11"/>
  <c r="AE14" i="11"/>
  <c r="AE29" i="11" s="1"/>
  <c r="CQ13" i="11"/>
  <c r="BK13" i="11"/>
  <c r="AE13" i="11"/>
  <c r="CQ12" i="11"/>
  <c r="BK12" i="11"/>
  <c r="AE12" i="11"/>
  <c r="CQ11" i="11"/>
  <c r="BK11" i="11"/>
  <c r="AE11" i="11"/>
  <c r="CP7" i="11"/>
  <c r="CO7" i="11"/>
  <c r="CN7" i="11"/>
  <c r="CM7" i="11"/>
  <c r="CL7" i="11"/>
  <c r="CK7" i="11"/>
  <c r="CJ7" i="11"/>
  <c r="CI7" i="11"/>
  <c r="CH7" i="11"/>
  <c r="CG7" i="11"/>
  <c r="CF7" i="11"/>
  <c r="CE7" i="11"/>
  <c r="CD7" i="11"/>
  <c r="CC7" i="11"/>
  <c r="CB7" i="11"/>
  <c r="CA7" i="11"/>
  <c r="BZ7" i="11"/>
  <c r="BY7" i="11"/>
  <c r="BX7" i="11"/>
  <c r="BW7" i="11"/>
  <c r="BV7" i="11"/>
  <c r="BU7" i="11"/>
  <c r="BT7" i="11"/>
  <c r="BS7" i="11"/>
  <c r="BR7" i="11"/>
  <c r="BQ7" i="11"/>
  <c r="BP7" i="11"/>
  <c r="BO7" i="11"/>
  <c r="BJ7" i="11"/>
  <c r="BI7" i="11"/>
  <c r="BH7" i="11"/>
  <c r="BG7" i="11"/>
  <c r="BF7" i="11"/>
  <c r="BE7" i="11"/>
  <c r="BD7" i="11"/>
  <c r="BC7" i="11"/>
  <c r="BB7" i="11"/>
  <c r="BA7" i="11"/>
  <c r="AZ7" i="11"/>
  <c r="AY7" i="11"/>
  <c r="AX7" i="11"/>
  <c r="AW7" i="11"/>
  <c r="AV7" i="11"/>
  <c r="AU7" i="11"/>
  <c r="AT7" i="11"/>
  <c r="AS7" i="11"/>
  <c r="AR7" i="11"/>
  <c r="AQ7" i="11"/>
  <c r="AP7" i="11"/>
  <c r="AO7" i="11"/>
  <c r="AN7" i="11"/>
  <c r="AM7" i="11"/>
  <c r="AL7" i="11"/>
  <c r="AK7" i="11"/>
  <c r="AJ7" i="11"/>
  <c r="AI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Q6" i="11"/>
  <c r="BK6" i="11"/>
  <c r="AE6" i="11"/>
  <c r="CQ5" i="11"/>
  <c r="BK5" i="11"/>
  <c r="AE5" i="11"/>
  <c r="CQ4" i="11"/>
  <c r="BK4" i="11"/>
  <c r="AE4" i="11"/>
  <c r="AT39" i="10"/>
  <c r="AS39" i="10"/>
  <c r="AR39" i="10"/>
  <c r="AQ39" i="10"/>
  <c r="AP39" i="10"/>
  <c r="AO39" i="10"/>
  <c r="AN39" i="10"/>
  <c r="AM39" i="10"/>
  <c r="AL39" i="10"/>
  <c r="AK39" i="10"/>
  <c r="AJ39" i="10"/>
  <c r="AI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AU38" i="10"/>
  <c r="AE38" i="10"/>
  <c r="O38" i="10"/>
  <c r="AU37" i="10"/>
  <c r="AE37" i="10"/>
  <c r="O37" i="10"/>
  <c r="AU36" i="10"/>
  <c r="AE36" i="10"/>
  <c r="O36" i="10"/>
  <c r="AU35" i="10"/>
  <c r="AE35" i="10"/>
  <c r="O35" i="10"/>
  <c r="AU34" i="10"/>
  <c r="AE34" i="10"/>
  <c r="O34" i="10"/>
  <c r="AU33" i="10"/>
  <c r="AE33" i="10"/>
  <c r="O33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AT29" i="10"/>
  <c r="AS29" i="10"/>
  <c r="AR29" i="10"/>
  <c r="AQ29" i="10"/>
  <c r="AP29" i="10"/>
  <c r="AO29" i="10"/>
  <c r="AN29" i="10"/>
  <c r="AM29" i="10"/>
  <c r="AL29" i="10"/>
  <c r="AK29" i="10"/>
  <c r="AJ29" i="10"/>
  <c r="AI29" i="10"/>
  <c r="AU28" i="10"/>
  <c r="AE28" i="10"/>
  <c r="O28" i="10"/>
  <c r="AU27" i="10"/>
  <c r="AE27" i="10"/>
  <c r="O27" i="10"/>
  <c r="AU26" i="10"/>
  <c r="AE26" i="10"/>
  <c r="O26" i="10"/>
  <c r="AU25" i="10"/>
  <c r="AE25" i="10"/>
  <c r="O25" i="10"/>
  <c r="AU24" i="10"/>
  <c r="AE24" i="10"/>
  <c r="O24" i="10"/>
  <c r="AU23" i="10"/>
  <c r="AE23" i="10"/>
  <c r="O23" i="10"/>
  <c r="AU22" i="10"/>
  <c r="AE22" i="10"/>
  <c r="O22" i="10"/>
  <c r="AU21" i="10"/>
  <c r="AE21" i="10"/>
  <c r="O21" i="10"/>
  <c r="AU20" i="10"/>
  <c r="AE20" i="10"/>
  <c r="O20" i="10"/>
  <c r="AU19" i="10"/>
  <c r="AE19" i="10"/>
  <c r="O19" i="10"/>
  <c r="AU18" i="10"/>
  <c r="AE18" i="10"/>
  <c r="O18" i="10"/>
  <c r="AU17" i="10"/>
  <c r="AE17" i="10"/>
  <c r="O17" i="10"/>
  <c r="AU16" i="10"/>
  <c r="AE16" i="10"/>
  <c r="O16" i="10"/>
  <c r="AU15" i="10"/>
  <c r="AE15" i="10"/>
  <c r="O15" i="10"/>
  <c r="AU14" i="10"/>
  <c r="AE14" i="10"/>
  <c r="O14" i="10"/>
  <c r="AU13" i="10"/>
  <c r="AE13" i="10"/>
  <c r="O13" i="10"/>
  <c r="AU12" i="10"/>
  <c r="AE12" i="10"/>
  <c r="O12" i="10"/>
  <c r="AU11" i="10"/>
  <c r="AE11" i="10"/>
  <c r="AE29" i="10" s="1"/>
  <c r="AF19" i="10" s="1"/>
  <c r="AT7" i="10"/>
  <c r="AS7" i="10"/>
  <c r="AR7" i="10"/>
  <c r="AQ7" i="10"/>
  <c r="AP7" i="10"/>
  <c r="AO7" i="10"/>
  <c r="AN7" i="10"/>
  <c r="AM7" i="10"/>
  <c r="AL7" i="10"/>
  <c r="AK7" i="10"/>
  <c r="AJ7" i="10"/>
  <c r="AI7" i="10"/>
  <c r="AD7" i="10"/>
  <c r="AC7" i="10"/>
  <c r="AB7" i="10"/>
  <c r="AA7" i="10"/>
  <c r="Z7" i="10"/>
  <c r="Y7" i="10"/>
  <c r="X7" i="10"/>
  <c r="W7" i="10"/>
  <c r="V7" i="10"/>
  <c r="U7" i="10"/>
  <c r="T7" i="10"/>
  <c r="S7" i="10"/>
  <c r="N7" i="10"/>
  <c r="M7" i="10"/>
  <c r="L7" i="10"/>
  <c r="K7" i="10"/>
  <c r="J7" i="10"/>
  <c r="I7" i="10"/>
  <c r="H7" i="10"/>
  <c r="G7" i="10"/>
  <c r="F7" i="10"/>
  <c r="E7" i="10"/>
  <c r="D7" i="10"/>
  <c r="C7" i="10"/>
  <c r="AU6" i="10"/>
  <c r="AE6" i="10"/>
  <c r="O6" i="10"/>
  <c r="AU5" i="10"/>
  <c r="AE5" i="10"/>
  <c r="O5" i="10"/>
  <c r="AU4" i="10"/>
  <c r="AE4" i="10"/>
  <c r="O4" i="10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AE39" i="9"/>
  <c r="AE38" i="9"/>
  <c r="CP40" i="9"/>
  <c r="CO40" i="9"/>
  <c r="CN40" i="9"/>
  <c r="CM40" i="9"/>
  <c r="CL40" i="9"/>
  <c r="CK40" i="9"/>
  <c r="CJ40" i="9"/>
  <c r="CI40" i="9"/>
  <c r="CH40" i="9"/>
  <c r="CG40" i="9"/>
  <c r="CF40" i="9"/>
  <c r="CE40" i="9"/>
  <c r="CD40" i="9"/>
  <c r="CC40" i="9"/>
  <c r="CB40" i="9"/>
  <c r="CA40" i="9"/>
  <c r="BZ40" i="9"/>
  <c r="BY40" i="9"/>
  <c r="BX40" i="9"/>
  <c r="BW40" i="9"/>
  <c r="BV40" i="9"/>
  <c r="BU40" i="9"/>
  <c r="BT40" i="9"/>
  <c r="BS40" i="9"/>
  <c r="BR40" i="9"/>
  <c r="BQ40" i="9"/>
  <c r="BP40" i="9"/>
  <c r="BO40" i="9"/>
  <c r="BJ40" i="9"/>
  <c r="BI40" i="9"/>
  <c r="BH40" i="9"/>
  <c r="BG40" i="9"/>
  <c r="BF40" i="9"/>
  <c r="BE40" i="9"/>
  <c r="BD40" i="9"/>
  <c r="BC40" i="9"/>
  <c r="BB40" i="9"/>
  <c r="BA40" i="9"/>
  <c r="AZ40" i="9"/>
  <c r="AY40" i="9"/>
  <c r="AX40" i="9"/>
  <c r="AW40" i="9"/>
  <c r="AV40" i="9"/>
  <c r="AU40" i="9"/>
  <c r="AT40" i="9"/>
  <c r="AS40" i="9"/>
  <c r="AR40" i="9"/>
  <c r="AQ40" i="9"/>
  <c r="AP40" i="9"/>
  <c r="AO40" i="9"/>
  <c r="AN40" i="9"/>
  <c r="AM40" i="9"/>
  <c r="AL40" i="9"/>
  <c r="AK40" i="9"/>
  <c r="AJ40" i="9"/>
  <c r="AI40" i="9"/>
  <c r="AE37" i="9"/>
  <c r="CQ39" i="9"/>
  <c r="BK39" i="9"/>
  <c r="AE36" i="9"/>
  <c r="CQ38" i="9"/>
  <c r="BK38" i="9"/>
  <c r="AE35" i="9"/>
  <c r="CQ37" i="9"/>
  <c r="BK37" i="9"/>
  <c r="AE34" i="9"/>
  <c r="CQ36" i="9"/>
  <c r="BK36" i="9"/>
  <c r="CQ35" i="9"/>
  <c r="BK35" i="9"/>
  <c r="CQ34" i="9"/>
  <c r="BK34" i="9"/>
  <c r="CP30" i="9"/>
  <c r="CO30" i="9"/>
  <c r="CN30" i="9"/>
  <c r="CM30" i="9"/>
  <c r="CL30" i="9"/>
  <c r="CK30" i="9"/>
  <c r="CJ30" i="9"/>
  <c r="CI30" i="9"/>
  <c r="CH30" i="9"/>
  <c r="CG30" i="9"/>
  <c r="CF30" i="9"/>
  <c r="CE30" i="9"/>
  <c r="CD30" i="9"/>
  <c r="CC30" i="9"/>
  <c r="CB30" i="9"/>
  <c r="CA30" i="9"/>
  <c r="BZ30" i="9"/>
  <c r="BY30" i="9"/>
  <c r="BX30" i="9"/>
  <c r="BW30" i="9"/>
  <c r="BV30" i="9"/>
  <c r="BU30" i="9"/>
  <c r="BT30" i="9"/>
  <c r="BS30" i="9"/>
  <c r="BR30" i="9"/>
  <c r="BQ30" i="9"/>
  <c r="BP30" i="9"/>
  <c r="BO30" i="9"/>
  <c r="CQ29" i="9"/>
  <c r="AE29" i="9"/>
  <c r="CQ28" i="9"/>
  <c r="AE28" i="9"/>
  <c r="CQ27" i="9"/>
  <c r="AE27" i="9"/>
  <c r="CQ26" i="9"/>
  <c r="AE26" i="9"/>
  <c r="CQ25" i="9"/>
  <c r="AE25" i="9"/>
  <c r="CQ24" i="9"/>
  <c r="AE24" i="9"/>
  <c r="AE30" i="9" s="1"/>
  <c r="CQ23" i="9"/>
  <c r="CQ30" i="9" s="1"/>
  <c r="CR22" i="9" s="1"/>
  <c r="AE23" i="9"/>
  <c r="CQ22" i="9"/>
  <c r="CP18" i="9"/>
  <c r="CO18" i="9"/>
  <c r="CN18" i="9"/>
  <c r="CM18" i="9"/>
  <c r="CL18" i="9"/>
  <c r="CK18" i="9"/>
  <c r="CJ18" i="9"/>
  <c r="CI18" i="9"/>
  <c r="CH18" i="9"/>
  <c r="CG18" i="9"/>
  <c r="CF18" i="9"/>
  <c r="CE18" i="9"/>
  <c r="CD18" i="9"/>
  <c r="CC18" i="9"/>
  <c r="CB18" i="9"/>
  <c r="CA18" i="9"/>
  <c r="BZ18" i="9"/>
  <c r="BY18" i="9"/>
  <c r="BX18" i="9"/>
  <c r="BW18" i="9"/>
  <c r="BV18" i="9"/>
  <c r="BU18" i="9"/>
  <c r="BT18" i="9"/>
  <c r="BS18" i="9"/>
  <c r="BR18" i="9"/>
  <c r="BQ18" i="9"/>
  <c r="BP18" i="9"/>
  <c r="BO18" i="9"/>
  <c r="BJ18" i="9"/>
  <c r="BI18" i="9"/>
  <c r="BH18" i="9"/>
  <c r="BG18" i="9"/>
  <c r="BF18" i="9"/>
  <c r="BE18" i="9"/>
  <c r="BD18" i="9"/>
  <c r="BC18" i="9"/>
  <c r="BB18" i="9"/>
  <c r="BA18" i="9"/>
  <c r="AZ18" i="9"/>
  <c r="AY18" i="9"/>
  <c r="AX18" i="9"/>
  <c r="AW18" i="9"/>
  <c r="AV18" i="9"/>
  <c r="AU18" i="9"/>
  <c r="AT18" i="9"/>
  <c r="AS18" i="9"/>
  <c r="AR18" i="9"/>
  <c r="AQ18" i="9"/>
  <c r="AP18" i="9"/>
  <c r="AO18" i="9"/>
  <c r="AN18" i="9"/>
  <c r="AM18" i="9"/>
  <c r="AL18" i="9"/>
  <c r="AK18" i="9"/>
  <c r="AJ18" i="9"/>
  <c r="AI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CQ17" i="9"/>
  <c r="BK17" i="9"/>
  <c r="AE17" i="9"/>
  <c r="CQ16" i="9"/>
  <c r="BK16" i="9"/>
  <c r="AE16" i="9"/>
  <c r="CQ15" i="9"/>
  <c r="BK15" i="9"/>
  <c r="AE15" i="9"/>
  <c r="CQ14" i="9"/>
  <c r="AE14" i="9"/>
  <c r="CQ12" i="9"/>
  <c r="BK12" i="9"/>
  <c r="AE12" i="9"/>
  <c r="CQ11" i="9"/>
  <c r="BK11" i="9"/>
  <c r="AE11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CQ6" i="9"/>
  <c r="BK6" i="9"/>
  <c r="AE6" i="9"/>
  <c r="CQ5" i="9"/>
  <c r="BK5" i="9"/>
  <c r="AE5" i="9"/>
  <c r="CQ4" i="9"/>
  <c r="BK4" i="9"/>
  <c r="AE4" i="9"/>
  <c r="AU50" i="8"/>
  <c r="AD51" i="8"/>
  <c r="AC51" i="8"/>
  <c r="AB51" i="8"/>
  <c r="AA51" i="8"/>
  <c r="Z51" i="8"/>
  <c r="Y51" i="8"/>
  <c r="X51" i="8"/>
  <c r="W51" i="8"/>
  <c r="V51" i="8"/>
  <c r="U51" i="8"/>
  <c r="T51" i="8"/>
  <c r="AU49" i="8"/>
  <c r="AU48" i="8"/>
  <c r="AU47" i="8"/>
  <c r="AU46" i="8"/>
  <c r="AU45" i="8"/>
  <c r="AU44" i="8"/>
  <c r="Q43" i="8"/>
  <c r="O39" i="8"/>
  <c r="O38" i="8"/>
  <c r="AT40" i="8"/>
  <c r="AS40" i="8"/>
  <c r="AR40" i="8"/>
  <c r="AQ40" i="8"/>
  <c r="AP40" i="8"/>
  <c r="AO40" i="8"/>
  <c r="AN40" i="8"/>
  <c r="AM40" i="8"/>
  <c r="AL40" i="8"/>
  <c r="AK40" i="8"/>
  <c r="AJ40" i="8"/>
  <c r="AI40" i="8"/>
  <c r="AD40" i="8"/>
  <c r="AC40" i="8"/>
  <c r="AB40" i="8"/>
  <c r="AA40" i="8"/>
  <c r="Z40" i="8"/>
  <c r="Y40" i="8"/>
  <c r="X40" i="8"/>
  <c r="W40" i="8"/>
  <c r="V40" i="8"/>
  <c r="U40" i="8"/>
  <c r="T40" i="8"/>
  <c r="S40" i="8"/>
  <c r="O37" i="8"/>
  <c r="AU39" i="8"/>
  <c r="AE39" i="8"/>
  <c r="O36" i="8"/>
  <c r="AU38" i="8"/>
  <c r="AE38" i="8"/>
  <c r="O35" i="8"/>
  <c r="AU37" i="8"/>
  <c r="AE37" i="8"/>
  <c r="AU36" i="8"/>
  <c r="AE36" i="8"/>
  <c r="AU35" i="8"/>
  <c r="AE35" i="8"/>
  <c r="AU34" i="8"/>
  <c r="AE34" i="8"/>
  <c r="AT30" i="8"/>
  <c r="AS30" i="8"/>
  <c r="AR30" i="8"/>
  <c r="AQ30" i="8"/>
  <c r="AP30" i="8"/>
  <c r="AO30" i="8"/>
  <c r="AN30" i="8"/>
  <c r="AM30" i="8"/>
  <c r="AL30" i="8"/>
  <c r="AK30" i="8"/>
  <c r="AJ30" i="8"/>
  <c r="AI30" i="8"/>
  <c r="AD30" i="8"/>
  <c r="AC30" i="8"/>
  <c r="AB30" i="8"/>
  <c r="AA30" i="8"/>
  <c r="Z30" i="8"/>
  <c r="Y30" i="8"/>
  <c r="X30" i="8"/>
  <c r="W30" i="8"/>
  <c r="V30" i="8"/>
  <c r="U30" i="8"/>
  <c r="T30" i="8"/>
  <c r="S30" i="8"/>
  <c r="AU29" i="8"/>
  <c r="AE29" i="8"/>
  <c r="O29" i="8"/>
  <c r="AU28" i="8"/>
  <c r="AE28" i="8"/>
  <c r="O28" i="8"/>
  <c r="AU27" i="8"/>
  <c r="AE27" i="8"/>
  <c r="O27" i="8"/>
  <c r="AU26" i="8"/>
  <c r="AE26" i="8"/>
  <c r="O26" i="8"/>
  <c r="AU25" i="8"/>
  <c r="AE25" i="8"/>
  <c r="O25" i="8"/>
  <c r="AU24" i="8"/>
  <c r="AE24" i="8"/>
  <c r="O24" i="8"/>
  <c r="AU23" i="8"/>
  <c r="AE23" i="8"/>
  <c r="O23" i="8"/>
  <c r="O30" i="8" s="1"/>
  <c r="AU22" i="8"/>
  <c r="AE22" i="8"/>
  <c r="O22" i="8"/>
  <c r="AT18" i="8"/>
  <c r="AS18" i="8"/>
  <c r="AR18" i="8"/>
  <c r="AQ18" i="8"/>
  <c r="AP18" i="8"/>
  <c r="AO18" i="8"/>
  <c r="AN18" i="8"/>
  <c r="AM18" i="8"/>
  <c r="AL18" i="8"/>
  <c r="AK18" i="8"/>
  <c r="AJ18" i="8"/>
  <c r="AI18" i="8"/>
  <c r="AD18" i="8"/>
  <c r="AC18" i="8"/>
  <c r="AB18" i="8"/>
  <c r="AA18" i="8"/>
  <c r="Z18" i="8"/>
  <c r="Y18" i="8"/>
  <c r="X18" i="8"/>
  <c r="W18" i="8"/>
  <c r="V18" i="8"/>
  <c r="U18" i="8"/>
  <c r="T18" i="8"/>
  <c r="S18" i="8"/>
  <c r="N18" i="8"/>
  <c r="M18" i="8"/>
  <c r="L18" i="8"/>
  <c r="K18" i="8"/>
  <c r="J18" i="8"/>
  <c r="I18" i="8"/>
  <c r="H18" i="8"/>
  <c r="G18" i="8"/>
  <c r="F18" i="8"/>
  <c r="E18" i="8"/>
  <c r="D18" i="8"/>
  <c r="C18" i="8"/>
  <c r="AU17" i="8"/>
  <c r="AE17" i="8"/>
  <c r="AU16" i="8"/>
  <c r="AE16" i="8"/>
  <c r="AU15" i="8"/>
  <c r="AU14" i="8"/>
  <c r="AU12" i="8"/>
  <c r="AE12" i="8"/>
  <c r="AU11" i="8"/>
  <c r="AE11" i="8"/>
  <c r="AT7" i="8"/>
  <c r="AS7" i="8"/>
  <c r="AR7" i="8"/>
  <c r="AQ7" i="8"/>
  <c r="AP7" i="8"/>
  <c r="AO7" i="8"/>
  <c r="AN7" i="8"/>
  <c r="AM7" i="8"/>
  <c r="AL7" i="8"/>
  <c r="AK7" i="8"/>
  <c r="AJ7" i="8"/>
  <c r="AI7" i="8"/>
  <c r="AD7" i="8"/>
  <c r="AC7" i="8"/>
  <c r="AB7" i="8"/>
  <c r="AA7" i="8"/>
  <c r="Z7" i="8"/>
  <c r="Y7" i="8"/>
  <c r="X7" i="8"/>
  <c r="W7" i="8"/>
  <c r="V7" i="8"/>
  <c r="U7" i="8"/>
  <c r="T7" i="8"/>
  <c r="S7" i="8"/>
  <c r="N7" i="8"/>
  <c r="M7" i="8"/>
  <c r="L7" i="8"/>
  <c r="K7" i="8"/>
  <c r="J7" i="8"/>
  <c r="I7" i="8"/>
  <c r="H7" i="8"/>
  <c r="G7" i="8"/>
  <c r="F7" i="8"/>
  <c r="E7" i="8"/>
  <c r="D7" i="8"/>
  <c r="C7" i="8"/>
  <c r="AU6" i="8"/>
  <c r="AE6" i="8"/>
  <c r="O6" i="8"/>
  <c r="AU5" i="8"/>
  <c r="AE5" i="8"/>
  <c r="O5" i="8"/>
  <c r="AU4" i="8"/>
  <c r="AE4" i="8"/>
  <c r="O4" i="8"/>
  <c r="Q33" i="6"/>
  <c r="K33" i="6"/>
  <c r="E33" i="6"/>
  <c r="R32" i="6"/>
  <c r="L32" i="6"/>
  <c r="N102" i="26"/>
  <c r="M102" i="26"/>
  <c r="L102" i="26"/>
  <c r="K102" i="26"/>
  <c r="J102" i="26"/>
  <c r="I102" i="26"/>
  <c r="H102" i="26"/>
  <c r="G102" i="26"/>
  <c r="F102" i="26"/>
  <c r="E102" i="26"/>
  <c r="D102" i="26"/>
  <c r="C102" i="26"/>
  <c r="O101" i="26"/>
  <c r="O100" i="26"/>
  <c r="O99" i="26"/>
  <c r="P28" i="6" s="1"/>
  <c r="R28" i="6" s="1"/>
  <c r="M29" i="5"/>
  <c r="O98" i="26"/>
  <c r="O97" i="26"/>
  <c r="O96" i="26"/>
  <c r="O95" i="26"/>
  <c r="O94" i="26"/>
  <c r="M24" i="5" s="1"/>
  <c r="O93" i="26"/>
  <c r="O92" i="26"/>
  <c r="M22" i="5" s="1"/>
  <c r="O91" i="26"/>
  <c r="O90" i="26"/>
  <c r="O89" i="26"/>
  <c r="P21" i="6" s="1"/>
  <c r="M19" i="5"/>
  <c r="O88" i="26"/>
  <c r="O87" i="26"/>
  <c r="O86" i="26"/>
  <c r="O85" i="26"/>
  <c r="M15" i="5" s="1"/>
  <c r="O84" i="26"/>
  <c r="O83" i="26"/>
  <c r="O82" i="26"/>
  <c r="O81" i="26"/>
  <c r="M11" i="5"/>
  <c r="O80" i="26"/>
  <c r="O79" i="26"/>
  <c r="O78" i="26"/>
  <c r="O77" i="26"/>
  <c r="O76" i="26"/>
  <c r="M6" i="5"/>
  <c r="O75" i="26"/>
  <c r="O74" i="26"/>
  <c r="N70" i="26"/>
  <c r="M70" i="26"/>
  <c r="L70" i="26"/>
  <c r="K70" i="26"/>
  <c r="J70" i="26"/>
  <c r="I70" i="26"/>
  <c r="H70" i="26"/>
  <c r="G70" i="26"/>
  <c r="F70" i="26"/>
  <c r="E70" i="26"/>
  <c r="D70" i="26"/>
  <c r="C70" i="26"/>
  <c r="O69" i="26"/>
  <c r="O68" i="26"/>
  <c r="D30" i="5" s="1"/>
  <c r="O67" i="26"/>
  <c r="J29" i="6" s="1"/>
  <c r="L29" i="6" s="1"/>
  <c r="O66" i="26"/>
  <c r="H28" i="5" s="1"/>
  <c r="O65" i="26"/>
  <c r="O64" i="26"/>
  <c r="O63" i="26"/>
  <c r="O62" i="26"/>
  <c r="J9" i="6" s="1"/>
  <c r="O61" i="26"/>
  <c r="O60" i="26"/>
  <c r="O59" i="26"/>
  <c r="D21" i="5" s="1"/>
  <c r="O58" i="26"/>
  <c r="D20" i="5" s="1"/>
  <c r="O57" i="26"/>
  <c r="O56" i="26"/>
  <c r="O55" i="26"/>
  <c r="H17" i="5" s="1"/>
  <c r="O54" i="26"/>
  <c r="H16" i="5" s="1"/>
  <c r="O53" i="26"/>
  <c r="O52" i="26"/>
  <c r="O51" i="26"/>
  <c r="O50" i="26"/>
  <c r="O49" i="26"/>
  <c r="J21" i="6" s="1"/>
  <c r="L21" i="6" s="1"/>
  <c r="H11" i="5"/>
  <c r="J11" i="5" s="1"/>
  <c r="O48" i="26"/>
  <c r="O47" i="26"/>
  <c r="O46" i="26"/>
  <c r="O45" i="26"/>
  <c r="J28" i="6" s="1"/>
  <c r="L28" i="6" s="1"/>
  <c r="O44" i="26"/>
  <c r="O43" i="26"/>
  <c r="O42" i="26"/>
  <c r="N38" i="26"/>
  <c r="M38" i="26"/>
  <c r="L38" i="26"/>
  <c r="K38" i="26"/>
  <c r="J38" i="26"/>
  <c r="I38" i="26"/>
  <c r="H38" i="26"/>
  <c r="G38" i="26"/>
  <c r="F38" i="26"/>
  <c r="E38" i="26"/>
  <c r="D38" i="26"/>
  <c r="C38" i="26"/>
  <c r="D32" i="6"/>
  <c r="F32" i="6" s="1"/>
  <c r="O37" i="26"/>
  <c r="O36" i="26"/>
  <c r="O35" i="26"/>
  <c r="D29" i="6"/>
  <c r="F29" i="6" s="1"/>
  <c r="O34" i="26"/>
  <c r="O33" i="26"/>
  <c r="O32" i="26"/>
  <c r="D19" i="6" s="1"/>
  <c r="F19" i="6" s="1"/>
  <c r="O31" i="26"/>
  <c r="O30" i="26"/>
  <c r="D5" i="6" s="1"/>
  <c r="F5" i="6" s="1"/>
  <c r="O29" i="26"/>
  <c r="C23" i="5" s="1"/>
  <c r="O28" i="26"/>
  <c r="O27" i="26"/>
  <c r="C21" i="5" s="1"/>
  <c r="O26" i="26"/>
  <c r="O25" i="26"/>
  <c r="O24" i="26"/>
  <c r="O23" i="26"/>
  <c r="C17" i="5" s="1"/>
  <c r="O22" i="26"/>
  <c r="D20" i="6" s="1"/>
  <c r="F20" i="6" s="1"/>
  <c r="O21" i="26"/>
  <c r="O20" i="26"/>
  <c r="D23" i="6" s="1"/>
  <c r="F23" i="6" s="1"/>
  <c r="O19" i="26"/>
  <c r="D8" i="6" s="1"/>
  <c r="F8" i="6" s="1"/>
  <c r="O18" i="26"/>
  <c r="O17" i="26"/>
  <c r="O16" i="26"/>
  <c r="O15" i="26"/>
  <c r="C9" i="5" s="1"/>
  <c r="O14" i="26"/>
  <c r="D4" i="6" s="1"/>
  <c r="O13" i="26"/>
  <c r="D28" i="6"/>
  <c r="F28" i="6" s="1"/>
  <c r="O12" i="26"/>
  <c r="C6" i="5" s="1"/>
  <c r="O11" i="26"/>
  <c r="D12" i="6" s="1"/>
  <c r="F12" i="6" s="1"/>
  <c r="O10" i="26"/>
  <c r="C4" i="5" s="1"/>
  <c r="D15" i="6"/>
  <c r="F15" i="6" s="1"/>
  <c r="I4" i="5"/>
  <c r="D4" i="5"/>
  <c r="H5" i="5"/>
  <c r="H8" i="5"/>
  <c r="H9" i="5"/>
  <c r="D11" i="5"/>
  <c r="J13" i="6"/>
  <c r="L13" i="6" s="1"/>
  <c r="H12" i="5"/>
  <c r="D12" i="5"/>
  <c r="J12" i="6"/>
  <c r="L12" i="6" s="1"/>
  <c r="D15" i="5"/>
  <c r="E15" i="5" s="1"/>
  <c r="J17" i="6"/>
  <c r="L17" i="6" s="1"/>
  <c r="D16" i="5"/>
  <c r="J26" i="6"/>
  <c r="L26" i="6" s="1"/>
  <c r="D17" i="5"/>
  <c r="D18" i="5"/>
  <c r="D19" i="5"/>
  <c r="J19" i="6"/>
  <c r="L19" i="6" s="1"/>
  <c r="H20" i="5"/>
  <c r="J11" i="6"/>
  <c r="L11" i="6" s="1"/>
  <c r="H22" i="5"/>
  <c r="D22" i="5"/>
  <c r="L9" i="6"/>
  <c r="D24" i="5"/>
  <c r="E24" i="5" s="1"/>
  <c r="H25" i="5"/>
  <c r="J18" i="6"/>
  <c r="L18" i="6" s="1"/>
  <c r="H26" i="5"/>
  <c r="D26" i="5"/>
  <c r="J25" i="6"/>
  <c r="L25" i="6" s="1"/>
  <c r="D28" i="5"/>
  <c r="D29" i="5"/>
  <c r="H29" i="5"/>
  <c r="J27" i="6"/>
  <c r="L27" i="6" s="1"/>
  <c r="H30" i="5"/>
  <c r="P25" i="6"/>
  <c r="R25" i="6" s="1"/>
  <c r="P15" i="6"/>
  <c r="R15" i="6" s="1"/>
  <c r="I6" i="5"/>
  <c r="I8" i="5"/>
  <c r="J8" i="5" s="1"/>
  <c r="I10" i="5"/>
  <c r="P19" i="6"/>
  <c r="R19" i="6" s="1"/>
  <c r="I11" i="5"/>
  <c r="I13" i="5"/>
  <c r="I15" i="5"/>
  <c r="P26" i="6"/>
  <c r="R26" i="6" s="1"/>
  <c r="I18" i="5"/>
  <c r="R21" i="6"/>
  <c r="I19" i="5"/>
  <c r="P7" i="6"/>
  <c r="R7" i="6" s="1"/>
  <c r="I22" i="5"/>
  <c r="J22" i="5" s="1"/>
  <c r="P6" i="6"/>
  <c r="R6" i="6" s="1"/>
  <c r="I24" i="5"/>
  <c r="I26" i="5"/>
  <c r="J26" i="5" s="1"/>
  <c r="I27" i="5"/>
  <c r="I28" i="5"/>
  <c r="J28" i="5" s="1"/>
  <c r="I29" i="5"/>
  <c r="P31" i="6"/>
  <c r="R31" i="6" s="1"/>
  <c r="C24" i="5"/>
  <c r="C16" i="5"/>
  <c r="E16" i="5" s="1"/>
  <c r="C8" i="5"/>
  <c r="C29" i="5"/>
  <c r="C5" i="5"/>
  <c r="F4" i="6"/>
  <c r="C26" i="5"/>
  <c r="E26" i="5" s="1"/>
  <c r="C14" i="5"/>
  <c r="C15" i="5"/>
  <c r="C7" i="5"/>
  <c r="S29" i="5"/>
  <c r="AB16" i="6"/>
  <c r="AD16" i="6"/>
  <c r="S21" i="5"/>
  <c r="S27" i="5"/>
  <c r="AD30" i="6"/>
  <c r="AB25" i="6"/>
  <c r="AD25" i="6" s="1"/>
  <c r="AD14" i="6"/>
  <c r="S17" i="5"/>
  <c r="S26" i="5"/>
  <c r="S19" i="5"/>
  <c r="GI30" i="9"/>
  <c r="GI7" i="9"/>
  <c r="AH20" i="6"/>
  <c r="AJ20" i="6"/>
  <c r="DH39" i="18"/>
  <c r="HO39" i="17"/>
  <c r="HP22" i="17" s="1"/>
  <c r="DH31" i="16"/>
  <c r="DH17" i="16"/>
  <c r="DG39" i="16"/>
  <c r="DH38" i="16" s="1"/>
  <c r="HP17" i="14"/>
  <c r="HP33" i="14"/>
  <c r="DH19" i="15"/>
  <c r="DH38" i="15"/>
  <c r="DG39" i="15"/>
  <c r="DH12" i="15" s="1"/>
  <c r="HO29" i="11"/>
  <c r="HO39" i="11"/>
  <c r="HP36" i="11" s="1"/>
  <c r="DG29" i="10"/>
  <c r="DG39" i="10"/>
  <c r="DH35" i="10"/>
  <c r="CQ30" i="8"/>
  <c r="BK18" i="8"/>
  <c r="DH5" i="8"/>
  <c r="O230" i="26"/>
  <c r="P212" i="26" s="1"/>
  <c r="HP35" i="19"/>
  <c r="HP30" i="19"/>
  <c r="HP25" i="19"/>
  <c r="HP16" i="19"/>
  <c r="HP12" i="19"/>
  <c r="HP10" i="19"/>
  <c r="HP39" i="19"/>
  <c r="HP11" i="19"/>
  <c r="HP23" i="19"/>
  <c r="HP31" i="19"/>
  <c r="HP27" i="19"/>
  <c r="HP32" i="19"/>
  <c r="HP20" i="19"/>
  <c r="HP33" i="19"/>
  <c r="HP24" i="19"/>
  <c r="HP21" i="19"/>
  <c r="HP38" i="19"/>
  <c r="DH36" i="18"/>
  <c r="DH34" i="18"/>
  <c r="DH9" i="18"/>
  <c r="DH18" i="18"/>
  <c r="DH7" i="18"/>
  <c r="DH11" i="18"/>
  <c r="DH12" i="18"/>
  <c r="DH16" i="18"/>
  <c r="DH37" i="18"/>
  <c r="DH38" i="18"/>
  <c r="DH26" i="18"/>
  <c r="DH5" i="18"/>
  <c r="DH4" i="18"/>
  <c r="DH6" i="18"/>
  <c r="DH24" i="16"/>
  <c r="DH32" i="16"/>
  <c r="DH16" i="16"/>
  <c r="DH28" i="16"/>
  <c r="DH10" i="16"/>
  <c r="DH29" i="16"/>
  <c r="HP6" i="14"/>
  <c r="HP18" i="14"/>
  <c r="HP26" i="14"/>
  <c r="HP34" i="14"/>
  <c r="HP22" i="14"/>
  <c r="HP30" i="14"/>
  <c r="HP38" i="14"/>
  <c r="HP27" i="14"/>
  <c r="HP11" i="14"/>
  <c r="HP29" i="14"/>
  <c r="HP28" i="14"/>
  <c r="HP12" i="14"/>
  <c r="HP36" i="14"/>
  <c r="HP7" i="14"/>
  <c r="HP25" i="14"/>
  <c r="HP9" i="14"/>
  <c r="HP8" i="14"/>
  <c r="HP35" i="14"/>
  <c r="HP19" i="14"/>
  <c r="HP21" i="14"/>
  <c r="HP5" i="14"/>
  <c r="HP20" i="14"/>
  <c r="DH17" i="15"/>
  <c r="DH25" i="15"/>
  <c r="DH29" i="15"/>
  <c r="DH14" i="15"/>
  <c r="DH20" i="15"/>
  <c r="DH31" i="15"/>
  <c r="DH32" i="15"/>
  <c r="DH33" i="15"/>
  <c r="DH11" i="15"/>
  <c r="HP12" i="11"/>
  <c r="HP6" i="11"/>
  <c r="DH36" i="10"/>
  <c r="DH34" i="10"/>
  <c r="DH37" i="10"/>
  <c r="CR35" i="8"/>
  <c r="CR37" i="8"/>
  <c r="P29" i="8"/>
  <c r="DH46" i="8"/>
  <c r="DH4" i="8"/>
  <c r="AU32" i="27"/>
  <c r="X31" i="27"/>
  <c r="X5" i="27"/>
  <c r="AI33" i="27"/>
  <c r="AV17" i="27"/>
  <c r="AJ23" i="27"/>
  <c r="AC33" i="27"/>
  <c r="X8" i="27"/>
  <c r="X9" i="27"/>
  <c r="AV15" i="27"/>
  <c r="R33" i="27"/>
  <c r="AQ33" i="27"/>
  <c r="CQ31" i="27"/>
  <c r="O22" i="5"/>
  <c r="D16" i="6"/>
  <c r="F16" i="6"/>
  <c r="D18" i="6"/>
  <c r="F18" i="6" s="1"/>
  <c r="D22" i="6"/>
  <c r="F22" i="6" s="1"/>
  <c r="CQ7" i="9"/>
  <c r="CR6" i="9" s="1"/>
  <c r="X14" i="5"/>
  <c r="AH17" i="6"/>
  <c r="AJ17" i="6" s="1"/>
  <c r="X26" i="5"/>
  <c r="Y26" i="5" s="1"/>
  <c r="AH15" i="6"/>
  <c r="AJ15" i="6"/>
  <c r="AJ19" i="27"/>
  <c r="DH6" i="8"/>
  <c r="CR34" i="8"/>
  <c r="BL15" i="8"/>
  <c r="HP26" i="11"/>
  <c r="HP27" i="17"/>
  <c r="DH17" i="18"/>
  <c r="DH22" i="18"/>
  <c r="DH31" i="18"/>
  <c r="DH20" i="18"/>
  <c r="DH28" i="18"/>
  <c r="DH15" i="18"/>
  <c r="CR36" i="8"/>
  <c r="O18" i="8"/>
  <c r="P14" i="8" s="1"/>
  <c r="DH15" i="16"/>
  <c r="DH25" i="16"/>
  <c r="DH34" i="16"/>
  <c r="DH18" i="16"/>
  <c r="GJ22" i="9"/>
  <c r="GJ27" i="9"/>
  <c r="C11" i="5"/>
  <c r="E11" i="5"/>
  <c r="C27" i="5"/>
  <c r="D25" i="6"/>
  <c r="F25" i="6" s="1"/>
  <c r="AE7" i="9"/>
  <c r="AF6" i="9" s="1"/>
  <c r="AF15" i="10"/>
  <c r="R29" i="5"/>
  <c r="N29" i="5"/>
  <c r="O29" i="5"/>
  <c r="V24" i="6"/>
  <c r="X24" i="6" s="1"/>
  <c r="R25" i="5"/>
  <c r="V30" i="6"/>
  <c r="X30" i="6"/>
  <c r="R21" i="5"/>
  <c r="V15" i="6"/>
  <c r="X15" i="6" s="1"/>
  <c r="N21" i="5"/>
  <c r="R17" i="5"/>
  <c r="T17" i="5" s="1"/>
  <c r="N17" i="5"/>
  <c r="V26" i="6"/>
  <c r="X26" i="6"/>
  <c r="N13" i="5"/>
  <c r="N8" i="5"/>
  <c r="R8" i="5"/>
  <c r="V14" i="6"/>
  <c r="X14" i="6" s="1"/>
  <c r="FD35" i="9"/>
  <c r="CR20" i="14"/>
  <c r="DH45" i="18"/>
  <c r="DH44" i="18"/>
  <c r="DH49" i="18"/>
  <c r="DH41" i="18"/>
  <c r="DH47" i="18"/>
  <c r="D13" i="6"/>
  <c r="F13" i="6" s="1"/>
  <c r="D6" i="6"/>
  <c r="D31" i="6"/>
  <c r="F31" i="6" s="1"/>
  <c r="C31" i="5"/>
  <c r="AU7" i="10"/>
  <c r="X30" i="5"/>
  <c r="AJ17" i="27"/>
  <c r="AJ21" i="27"/>
  <c r="DH28" i="10"/>
  <c r="HP28" i="17"/>
  <c r="DH21" i="18"/>
  <c r="DH10" i="18"/>
  <c r="DH8" i="18"/>
  <c r="DH27" i="18"/>
  <c r="DH24" i="18"/>
  <c r="DH19" i="18"/>
  <c r="DH29" i="18"/>
  <c r="DH30" i="18"/>
  <c r="DH13" i="18"/>
  <c r="DH25" i="18"/>
  <c r="DH11" i="10"/>
  <c r="HP16" i="14"/>
  <c r="HP15" i="14"/>
  <c r="HP32" i="14"/>
  <c r="DH30" i="16"/>
  <c r="DH37" i="16"/>
  <c r="DH7" i="16"/>
  <c r="GJ28" i="9"/>
  <c r="C19" i="5"/>
  <c r="E19" i="5" s="1"/>
  <c r="E21" i="5"/>
  <c r="AU40" i="8"/>
  <c r="AV35" i="8" s="1"/>
  <c r="AV39" i="8"/>
  <c r="AF17" i="10"/>
  <c r="AF25" i="10"/>
  <c r="AU39" i="10"/>
  <c r="CQ7" i="11"/>
  <c r="CR5" i="11" s="1"/>
  <c r="N25" i="5"/>
  <c r="V31" i="6"/>
  <c r="X31" i="6" s="1"/>
  <c r="N31" i="5"/>
  <c r="R27" i="5"/>
  <c r="T27" i="5" s="1"/>
  <c r="N27" i="5"/>
  <c r="V5" i="6"/>
  <c r="X5" i="6"/>
  <c r="N23" i="5"/>
  <c r="V6" i="6"/>
  <c r="X6" i="6" s="1"/>
  <c r="R19" i="5"/>
  <c r="V20" i="6"/>
  <c r="X20" i="6" s="1"/>
  <c r="N19" i="5"/>
  <c r="O19" i="5" s="1"/>
  <c r="R15" i="5"/>
  <c r="V7" i="6"/>
  <c r="X7" i="6" s="1"/>
  <c r="N15" i="5"/>
  <c r="R11" i="5"/>
  <c r="N11" i="5"/>
  <c r="R6" i="5"/>
  <c r="N6" i="5"/>
  <c r="V8" i="6"/>
  <c r="X8" i="6" s="1"/>
  <c r="FD37" i="9"/>
  <c r="W29" i="5"/>
  <c r="AB26" i="6"/>
  <c r="AD26" i="6" s="1"/>
  <c r="HP44" i="19"/>
  <c r="HP50" i="19"/>
  <c r="HP42" i="19"/>
  <c r="E4" i="5"/>
  <c r="I7" i="5"/>
  <c r="P10" i="6"/>
  <c r="R10" i="6" s="1"/>
  <c r="M23" i="5"/>
  <c r="AE7" i="8"/>
  <c r="AF4" i="8" s="1"/>
  <c r="AV5" i="10"/>
  <c r="AV34" i="10"/>
  <c r="AF27" i="11"/>
  <c r="CQ29" i="11"/>
  <c r="CR29" i="11" s="1"/>
  <c r="CR11" i="11"/>
  <c r="AF25" i="11"/>
  <c r="AE39" i="11"/>
  <c r="AB22" i="6"/>
  <c r="AD22" i="6" s="1"/>
  <c r="W19" i="5"/>
  <c r="DH10" i="15"/>
  <c r="DH7" i="15"/>
  <c r="D5" i="5"/>
  <c r="J20" i="6"/>
  <c r="L20" i="6" s="1"/>
  <c r="D9" i="5"/>
  <c r="J15" i="6"/>
  <c r="L15" i="6" s="1"/>
  <c r="M18" i="5"/>
  <c r="P5" i="6"/>
  <c r="R5" i="6" s="1"/>
  <c r="AF26" i="10"/>
  <c r="O39" i="10"/>
  <c r="P38" i="10" s="1"/>
  <c r="AF14" i="11"/>
  <c r="AF24" i="11"/>
  <c r="AF15" i="11"/>
  <c r="CR30" i="17"/>
  <c r="AE39" i="16"/>
  <c r="AF14" i="16" s="1"/>
  <c r="DW7" i="11"/>
  <c r="DX5" i="11" s="1"/>
  <c r="W7" i="5"/>
  <c r="S7" i="5"/>
  <c r="W10" i="5"/>
  <c r="AB5" i="6"/>
  <c r="AD5" i="6" s="1"/>
  <c r="W30" i="5"/>
  <c r="AB29" i="6"/>
  <c r="AD29" i="6" s="1"/>
  <c r="CA30" i="8"/>
  <c r="CB25" i="8" s="1"/>
  <c r="CB33" i="16"/>
  <c r="CA39" i="16"/>
  <c r="CB14" i="16"/>
  <c r="W5" i="5"/>
  <c r="AU39" i="16"/>
  <c r="DW30" i="9"/>
  <c r="DX23" i="9" s="1"/>
  <c r="DW40" i="9"/>
  <c r="FD34" i="9"/>
  <c r="FD38" i="9"/>
  <c r="CA39" i="10"/>
  <c r="CB6" i="16"/>
  <c r="CB23" i="16"/>
  <c r="CB30" i="16"/>
  <c r="FC39" i="17"/>
  <c r="FD37" i="17" s="1"/>
  <c r="FC39" i="11"/>
  <c r="W8" i="5"/>
  <c r="S8" i="5"/>
  <c r="T8" i="5" s="1"/>
  <c r="W16" i="5"/>
  <c r="AB8" i="6"/>
  <c r="AD8" i="6" s="1"/>
  <c r="W23" i="5"/>
  <c r="AB12" i="6"/>
  <c r="AD12" i="6" s="1"/>
  <c r="S23" i="5"/>
  <c r="T23" i="5" s="1"/>
  <c r="W28" i="5"/>
  <c r="Y28" i="5" s="1"/>
  <c r="S28" i="5"/>
  <c r="S22" i="5"/>
  <c r="T22" i="5" s="1"/>
  <c r="S11" i="5"/>
  <c r="X19" i="5"/>
  <c r="Y19" i="5" s="1"/>
  <c r="AH21" i="6"/>
  <c r="AJ21" i="6" s="1"/>
  <c r="X21" i="5"/>
  <c r="Y21" i="5" s="1"/>
  <c r="GJ34" i="11"/>
  <c r="W9" i="5"/>
  <c r="HP48" i="19"/>
  <c r="HP46" i="19"/>
  <c r="W15" i="5"/>
  <c r="AB4" i="6"/>
  <c r="AB19" i="6"/>
  <c r="AD19" i="6" s="1"/>
  <c r="W17" i="5"/>
  <c r="S15" i="5"/>
  <c r="T15" i="5"/>
  <c r="AB15" i="6"/>
  <c r="AD15" i="6" s="1"/>
  <c r="X17" i="5"/>
  <c r="X25" i="5"/>
  <c r="Y25" i="5"/>
  <c r="AH29" i="6"/>
  <c r="AJ29" i="6" s="1"/>
  <c r="DH40" i="18"/>
  <c r="X4" i="5"/>
  <c r="AH19" i="6"/>
  <c r="AJ19" i="6" s="1"/>
  <c r="X6" i="5"/>
  <c r="Y6" i="5"/>
  <c r="AN30" i="6"/>
  <c r="AP30" i="6" s="1"/>
  <c r="AN14" i="6"/>
  <c r="AP14" i="6"/>
  <c r="AN8" i="6"/>
  <c r="AP8" i="6" s="1"/>
  <c r="DH50" i="18"/>
  <c r="HP49" i="19"/>
  <c r="X8" i="5"/>
  <c r="Y8" i="5" s="1"/>
  <c r="X11" i="5"/>
  <c r="AH27" i="6"/>
  <c r="AJ27" i="6" s="1"/>
  <c r="X16" i="5"/>
  <c r="X27" i="5"/>
  <c r="Y27" i="5" s="1"/>
  <c r="AH23" i="6"/>
  <c r="AJ23" i="6" s="1"/>
  <c r="DH43" i="18"/>
  <c r="DH48" i="18"/>
  <c r="HP41" i="19"/>
  <c r="AN24" i="6"/>
  <c r="AP24" i="6" s="1"/>
  <c r="DH42" i="18"/>
  <c r="AN25" i="6"/>
  <c r="AP25" i="6" s="1"/>
  <c r="DH46" i="18"/>
  <c r="Y30" i="5"/>
  <c r="O23" i="5"/>
  <c r="DX25" i="9"/>
  <c r="CB36" i="10"/>
  <c r="CB35" i="10"/>
  <c r="AV23" i="16"/>
  <c r="AV37" i="16"/>
  <c r="CB29" i="16"/>
  <c r="CB27" i="16"/>
  <c r="CB24" i="16"/>
  <c r="CB5" i="16"/>
  <c r="CB32" i="16"/>
  <c r="CB22" i="16"/>
  <c r="CB25" i="16"/>
  <c r="CB16" i="16"/>
  <c r="CB31" i="16"/>
  <c r="CB8" i="16"/>
  <c r="CB28" i="16"/>
  <c r="CB21" i="16"/>
  <c r="CB37" i="16"/>
  <c r="CB19" i="16"/>
  <c r="AF23" i="16"/>
  <c r="AF25" i="9"/>
  <c r="AF27" i="9"/>
  <c r="AF22" i="9"/>
  <c r="AF24" i="9"/>
  <c r="AF28" i="9"/>
  <c r="AV38" i="8"/>
  <c r="AF12" i="10"/>
  <c r="AF22" i="10"/>
  <c r="AF18" i="10"/>
  <c r="AF24" i="10"/>
  <c r="AF13" i="10"/>
  <c r="AF28" i="10"/>
  <c r="AF27" i="10"/>
  <c r="AF16" i="10"/>
  <c r="AF20" i="10"/>
  <c r="FD38" i="11"/>
  <c r="FD24" i="17"/>
  <c r="FD5" i="17"/>
  <c r="FD31" i="17"/>
  <c r="FD19" i="17"/>
  <c r="FD18" i="17"/>
  <c r="BL35" i="10"/>
  <c r="FD37" i="11"/>
  <c r="CR27" i="9"/>
  <c r="CR29" i="9"/>
  <c r="AV38" i="10"/>
  <c r="AV36" i="10"/>
  <c r="AV33" i="10"/>
  <c r="AV37" i="10"/>
  <c r="P12" i="8"/>
  <c r="AD4" i="6"/>
  <c r="GJ33" i="11"/>
  <c r="CB26" i="8"/>
  <c r="CB24" i="8"/>
  <c r="CB27" i="8"/>
  <c r="CR34" i="17"/>
  <c r="CR26" i="17"/>
  <c r="CR38" i="17"/>
  <c r="CR6" i="17"/>
  <c r="CR24" i="17"/>
  <c r="CR17" i="17"/>
  <c r="CR10" i="17"/>
  <c r="CR27" i="17"/>
  <c r="CR25" i="17"/>
  <c r="CR15" i="17"/>
  <c r="AF6" i="8"/>
  <c r="O15" i="5"/>
  <c r="AV35" i="10"/>
  <c r="F6" i="6"/>
  <c r="AF5" i="9"/>
  <c r="AF4" i="9"/>
  <c r="CR4" i="9"/>
  <c r="DX36" i="17" l="1"/>
  <c r="DX32" i="17"/>
  <c r="DX4" i="17"/>
  <c r="DX20" i="17"/>
  <c r="DX23" i="17"/>
  <c r="DX26" i="17"/>
  <c r="DX13" i="17"/>
  <c r="DX22" i="17"/>
  <c r="DX17" i="17"/>
  <c r="DX24" i="17"/>
  <c r="DX27" i="17"/>
  <c r="DX8" i="17"/>
  <c r="DX5" i="17"/>
  <c r="DX15" i="17"/>
  <c r="DX14" i="17"/>
  <c r="DX9" i="17"/>
  <c r="DX6" i="17"/>
  <c r="DX38" i="17"/>
  <c r="DX28" i="17"/>
  <c r="DX31" i="17"/>
  <c r="DX18" i="17"/>
  <c r="DX37" i="17"/>
  <c r="DX10" i="17"/>
  <c r="DX16" i="17"/>
  <c r="DX29" i="17"/>
  <c r="DX7" i="17"/>
  <c r="DX33" i="17"/>
  <c r="DX12" i="17"/>
  <c r="DX30" i="17"/>
  <c r="DX19" i="17"/>
  <c r="BL20" i="14"/>
  <c r="BL18" i="14"/>
  <c r="BL7" i="14"/>
  <c r="BL21" i="14"/>
  <c r="BL5" i="14"/>
  <c r="BL34" i="14"/>
  <c r="BL25" i="14"/>
  <c r="BL29" i="14"/>
  <c r="BL35" i="17"/>
  <c r="BL34" i="17"/>
  <c r="BL21" i="17"/>
  <c r="BL20" i="17"/>
  <c r="BL33" i="17"/>
  <c r="BL38" i="17"/>
  <c r="BL22" i="17"/>
  <c r="BL9" i="17"/>
  <c r="BL15" i="17"/>
  <c r="BL26" i="17"/>
  <c r="BL37" i="17"/>
  <c r="BL25" i="17"/>
  <c r="BL10" i="17"/>
  <c r="BL14" i="17"/>
  <c r="BL5" i="17"/>
  <c r="BL32" i="17"/>
  <c r="BL6" i="17"/>
  <c r="BL16" i="17"/>
  <c r="BL24" i="17"/>
  <c r="BL36" i="17"/>
  <c r="BL13" i="17"/>
  <c r="BL31" i="17"/>
  <c r="BL28" i="17"/>
  <c r="BL18" i="17"/>
  <c r="CR6" i="8"/>
  <c r="CR5" i="8"/>
  <c r="BL10" i="15"/>
  <c r="BL24" i="15"/>
  <c r="GJ13" i="14"/>
  <c r="GJ8" i="14"/>
  <c r="GJ28" i="14"/>
  <c r="GJ24" i="14"/>
  <c r="GJ15" i="14"/>
  <c r="GJ17" i="14"/>
  <c r="GJ31" i="14"/>
  <c r="GJ27" i="14"/>
  <c r="GJ12" i="14"/>
  <c r="GJ25" i="14"/>
  <c r="GJ14" i="14"/>
  <c r="GJ23" i="14"/>
  <c r="GJ29" i="14"/>
  <c r="GJ11" i="14"/>
  <c r="GJ4" i="14"/>
  <c r="GJ16" i="14"/>
  <c r="GJ20" i="14"/>
  <c r="GJ10" i="14"/>
  <c r="GJ30" i="14"/>
  <c r="P15" i="16"/>
  <c r="P37" i="16"/>
  <c r="P27" i="16"/>
  <c r="GJ10" i="17"/>
  <c r="CB48" i="18"/>
  <c r="CB5" i="18"/>
  <c r="CB49" i="18"/>
  <c r="CB29" i="18"/>
  <c r="CB11" i="18"/>
  <c r="CB36" i="18"/>
  <c r="CB8" i="18"/>
  <c r="CB16" i="18"/>
  <c r="CB45" i="18"/>
  <c r="CB27" i="18"/>
  <c r="CB38" i="18"/>
  <c r="CB39" i="18"/>
  <c r="CB37" i="18"/>
  <c r="CB14" i="18"/>
  <c r="CB41" i="18"/>
  <c r="GJ42" i="19"/>
  <c r="Y23" i="5"/>
  <c r="AV7" i="16"/>
  <c r="AV22" i="16"/>
  <c r="AV18" i="16"/>
  <c r="AV13" i="16"/>
  <c r="H14" i="5"/>
  <c r="J22" i="6"/>
  <c r="L22" i="6" s="1"/>
  <c r="P24" i="6"/>
  <c r="R24" i="6" s="1"/>
  <c r="M9" i="5"/>
  <c r="I9" i="5"/>
  <c r="J9" i="5" s="1"/>
  <c r="DX23" i="11"/>
  <c r="AB22" i="5"/>
  <c r="X22" i="5"/>
  <c r="BL18" i="15"/>
  <c r="BK39" i="15"/>
  <c r="BL36" i="15"/>
  <c r="CQ39" i="15"/>
  <c r="CR11" i="15" s="1"/>
  <c r="CR4" i="15"/>
  <c r="CR18" i="14"/>
  <c r="CR10" i="14"/>
  <c r="CR36" i="14"/>
  <c r="CR28" i="14"/>
  <c r="P23" i="16"/>
  <c r="O39" i="16"/>
  <c r="P19" i="16" s="1"/>
  <c r="AV8" i="16"/>
  <c r="AV16" i="16"/>
  <c r="GJ34" i="17"/>
  <c r="AF13" i="19"/>
  <c r="AF30" i="19"/>
  <c r="CR32" i="19"/>
  <c r="GJ47" i="19"/>
  <c r="DH49" i="8"/>
  <c r="DH50" i="8"/>
  <c r="DH47" i="8"/>
  <c r="HO30" i="9"/>
  <c r="HP22" i="9" s="1"/>
  <c r="P7" i="16"/>
  <c r="P34" i="10"/>
  <c r="AV25" i="16"/>
  <c r="P37" i="10"/>
  <c r="Y16" i="5"/>
  <c r="DX38" i="9"/>
  <c r="DX37" i="9"/>
  <c r="DW39" i="11"/>
  <c r="C13" i="5"/>
  <c r="CR36" i="19"/>
  <c r="HP14" i="17"/>
  <c r="CR30" i="14"/>
  <c r="CR27" i="14"/>
  <c r="CR26" i="19"/>
  <c r="HP26" i="17"/>
  <c r="AV19" i="27"/>
  <c r="AV4" i="27"/>
  <c r="AV14" i="27"/>
  <c r="AV22" i="27"/>
  <c r="AV11" i="27"/>
  <c r="AV7" i="27"/>
  <c r="HP9" i="17"/>
  <c r="BL16" i="8"/>
  <c r="BL13" i="8"/>
  <c r="BL14" i="8"/>
  <c r="D14" i="5"/>
  <c r="D26" i="6"/>
  <c r="F26" i="6" s="1"/>
  <c r="C30" i="5"/>
  <c r="E30" i="5" s="1"/>
  <c r="M4" i="5"/>
  <c r="P9" i="6"/>
  <c r="R9" i="6" s="1"/>
  <c r="P27" i="6"/>
  <c r="R27" i="6" s="1"/>
  <c r="M7" i="5"/>
  <c r="M21" i="5"/>
  <c r="O21" i="5" s="1"/>
  <c r="P18" i="6"/>
  <c r="R18" i="6" s="1"/>
  <c r="I21" i="5"/>
  <c r="O39" i="15"/>
  <c r="P35" i="15" s="1"/>
  <c r="BL31" i="14"/>
  <c r="BL23" i="14"/>
  <c r="BL17" i="14"/>
  <c r="BL16" i="14"/>
  <c r="AE39" i="14"/>
  <c r="BL30" i="17"/>
  <c r="BL7" i="17"/>
  <c r="CR14" i="17"/>
  <c r="CR19" i="17"/>
  <c r="CR21" i="17"/>
  <c r="CR28" i="17"/>
  <c r="CR9" i="17"/>
  <c r="CR18" i="17"/>
  <c r="CR20" i="17"/>
  <c r="CR29" i="17"/>
  <c r="BL29" i="17"/>
  <c r="O51" i="18"/>
  <c r="P18" i="18" s="1"/>
  <c r="P21" i="18"/>
  <c r="CR20" i="19"/>
  <c r="AF16" i="19"/>
  <c r="BL27" i="17"/>
  <c r="P38" i="18"/>
  <c r="AF38" i="19"/>
  <c r="BK7" i="8"/>
  <c r="BL6" i="8" s="1"/>
  <c r="BL4" i="8"/>
  <c r="BL7" i="8" s="1"/>
  <c r="CB22" i="8"/>
  <c r="CB34" i="8"/>
  <c r="CA40" i="8"/>
  <c r="CB25" i="18"/>
  <c r="FD8" i="19"/>
  <c r="AG24" i="5"/>
  <c r="AC24" i="5"/>
  <c r="AD24" i="5" s="1"/>
  <c r="AN9" i="6"/>
  <c r="AP9" i="6" s="1"/>
  <c r="X20" i="27"/>
  <c r="X30" i="27"/>
  <c r="X24" i="27"/>
  <c r="X21" i="27"/>
  <c r="X12" i="27"/>
  <c r="X18" i="27"/>
  <c r="X13" i="27"/>
  <c r="X29" i="27"/>
  <c r="X28" i="27"/>
  <c r="X17" i="27"/>
  <c r="V33" i="27"/>
  <c r="X10" i="27"/>
  <c r="X6" i="27"/>
  <c r="X32" i="27"/>
  <c r="AJ10" i="27"/>
  <c r="AJ15" i="27"/>
  <c r="AA33" i="27"/>
  <c r="AF33" i="27"/>
  <c r="AJ29" i="27"/>
  <c r="AJ13" i="27"/>
  <c r="AJ5" i="27"/>
  <c r="AJ31" i="27"/>
  <c r="AJ18" i="27"/>
  <c r="CE32" i="27"/>
  <c r="CF8" i="27" s="1"/>
  <c r="BH14" i="27"/>
  <c r="X15" i="27"/>
  <c r="X19" i="27"/>
  <c r="AJ20" i="27"/>
  <c r="AV21" i="27"/>
  <c r="X23" i="27"/>
  <c r="X27" i="27"/>
  <c r="CR4" i="17"/>
  <c r="CR31" i="17"/>
  <c r="CR12" i="17"/>
  <c r="CR35" i="17"/>
  <c r="CB23" i="8"/>
  <c r="FD28" i="17"/>
  <c r="DX39" i="9"/>
  <c r="FD22" i="17"/>
  <c r="BL6" i="15"/>
  <c r="AV33" i="16"/>
  <c r="P36" i="10"/>
  <c r="AV14" i="16"/>
  <c r="O11" i="5"/>
  <c r="CR48" i="19"/>
  <c r="HP29" i="17"/>
  <c r="AV6" i="10"/>
  <c r="AV4" i="10"/>
  <c r="CR11" i="14"/>
  <c r="HP7" i="17"/>
  <c r="HP25" i="17"/>
  <c r="AJ26" i="27"/>
  <c r="HP17" i="17"/>
  <c r="X14" i="27"/>
  <c r="AJ22" i="27"/>
  <c r="AV26" i="27"/>
  <c r="AB18" i="6"/>
  <c r="AD18" i="6" s="1"/>
  <c r="W11" i="5"/>
  <c r="Y11" i="5"/>
  <c r="Y17" i="5"/>
  <c r="AF34" i="16"/>
  <c r="AF28" i="16"/>
  <c r="P16" i="8"/>
  <c r="P17" i="8"/>
  <c r="P11" i="8"/>
  <c r="P221" i="26"/>
  <c r="P215" i="26"/>
  <c r="HP34" i="17"/>
  <c r="HP12" i="17"/>
  <c r="HP31" i="17"/>
  <c r="HP30" i="17"/>
  <c r="HP33" i="17"/>
  <c r="HP6" i="17"/>
  <c r="HP19" i="17"/>
  <c r="HP11" i="17"/>
  <c r="HP18" i="17"/>
  <c r="HP21" i="17"/>
  <c r="HP13" i="17"/>
  <c r="HP4" i="17"/>
  <c r="HP32" i="17"/>
  <c r="HP35" i="17"/>
  <c r="HP8" i="17"/>
  <c r="HP23" i="17"/>
  <c r="HP5" i="17"/>
  <c r="HP37" i="17"/>
  <c r="HP10" i="17"/>
  <c r="C25" i="5"/>
  <c r="D30" i="6"/>
  <c r="F30" i="6" s="1"/>
  <c r="H7" i="5"/>
  <c r="J7" i="5" s="1"/>
  <c r="D7" i="5"/>
  <c r="E7" i="5" s="1"/>
  <c r="P13" i="6"/>
  <c r="R13" i="6" s="1"/>
  <c r="I12" i="5"/>
  <c r="J12" i="5" s="1"/>
  <c r="BL34" i="10"/>
  <c r="BL33" i="10"/>
  <c r="BL39" i="10" s="1"/>
  <c r="DW29" i="11"/>
  <c r="DX29" i="11" s="1"/>
  <c r="DX27" i="11"/>
  <c r="AB23" i="6"/>
  <c r="AD23" i="6" s="1"/>
  <c r="W20" i="5"/>
  <c r="S20" i="5"/>
  <c r="AB31" i="6"/>
  <c r="AD31" i="6" s="1"/>
  <c r="W31" i="5"/>
  <c r="S31" i="5"/>
  <c r="T31" i="5" s="1"/>
  <c r="CR45" i="8"/>
  <c r="CR47" i="8"/>
  <c r="CR49" i="8"/>
  <c r="BL14" i="15"/>
  <c r="BL32" i="15"/>
  <c r="CR34" i="15"/>
  <c r="CR26" i="15"/>
  <c r="CR12" i="14"/>
  <c r="CR38" i="14"/>
  <c r="CR33" i="14"/>
  <c r="CR34" i="14"/>
  <c r="CR29" i="14"/>
  <c r="CR23" i="14"/>
  <c r="CR26" i="14"/>
  <c r="CR25" i="14"/>
  <c r="CR37" i="14"/>
  <c r="CR5" i="14"/>
  <c r="CR4" i="14"/>
  <c r="CR8" i="14"/>
  <c r="CR7" i="14"/>
  <c r="CR32" i="14"/>
  <c r="CR24" i="14"/>
  <c r="GJ38" i="14"/>
  <c r="AV28" i="16"/>
  <c r="CQ39" i="16"/>
  <c r="P36" i="16"/>
  <c r="GJ38" i="17"/>
  <c r="P10" i="18"/>
  <c r="CB34" i="18"/>
  <c r="AF34" i="19"/>
  <c r="CR35" i="19"/>
  <c r="CR22" i="19"/>
  <c r="CR4" i="19"/>
  <c r="CR23" i="19"/>
  <c r="CR6" i="19"/>
  <c r="CR28" i="19"/>
  <c r="CR42" i="19"/>
  <c r="CR13" i="19"/>
  <c r="CR34" i="19"/>
  <c r="CR44" i="19"/>
  <c r="DG18" i="8"/>
  <c r="DH16" i="8" s="1"/>
  <c r="DH48" i="8"/>
  <c r="HP5" i="9"/>
  <c r="HO7" i="9"/>
  <c r="HP6" i="9" s="1"/>
  <c r="CD33" i="27"/>
  <c r="AF7" i="9"/>
  <c r="GJ36" i="11"/>
  <c r="P15" i="8"/>
  <c r="AV39" i="10"/>
  <c r="DX11" i="17"/>
  <c r="CR4" i="8"/>
  <c r="AF18" i="16"/>
  <c r="AV34" i="16"/>
  <c r="GI39" i="17"/>
  <c r="FD29" i="17"/>
  <c r="FD20" i="17"/>
  <c r="FD6" i="17"/>
  <c r="FD14" i="17"/>
  <c r="FD7" i="17"/>
  <c r="FD8" i="17"/>
  <c r="FD17" i="17"/>
  <c r="FD9" i="17"/>
  <c r="FD34" i="17"/>
  <c r="CB33" i="10"/>
  <c r="CB34" i="10"/>
  <c r="E9" i="5"/>
  <c r="O6" i="5"/>
  <c r="O31" i="5"/>
  <c r="CR6" i="11"/>
  <c r="CR4" i="11"/>
  <c r="CR7" i="11" s="1"/>
  <c r="D24" i="6"/>
  <c r="F24" i="6" s="1"/>
  <c r="HP20" i="17"/>
  <c r="HP24" i="17"/>
  <c r="CR21" i="14"/>
  <c r="CR15" i="14"/>
  <c r="D21" i="6"/>
  <c r="F21" i="6" s="1"/>
  <c r="O198" i="26"/>
  <c r="D7" i="6"/>
  <c r="F7" i="6" s="1"/>
  <c r="AB24" i="6"/>
  <c r="AD24" i="6" s="1"/>
  <c r="S13" i="5"/>
  <c r="O7" i="8"/>
  <c r="P6" i="8"/>
  <c r="P30" i="8"/>
  <c r="P24" i="8"/>
  <c r="CQ18" i="9"/>
  <c r="BL17" i="8"/>
  <c r="BL49" i="8"/>
  <c r="R10" i="5"/>
  <c r="N10" i="5"/>
  <c r="V4" i="6"/>
  <c r="X4" i="6" s="1"/>
  <c r="T11" i="5"/>
  <c r="T21" i="5"/>
  <c r="AE18" i="9"/>
  <c r="AF15" i="9" s="1"/>
  <c r="N9" i="5"/>
  <c r="O9" i="5" s="1"/>
  <c r="R9" i="5"/>
  <c r="T9" i="5" s="1"/>
  <c r="V23" i="6"/>
  <c r="X23" i="6" s="1"/>
  <c r="O166" i="26"/>
  <c r="P138" i="26" s="1"/>
  <c r="T10" i="5"/>
  <c r="AB21" i="6"/>
  <c r="AD21" i="6" s="1"/>
  <c r="S14" i="5"/>
  <c r="W18" i="5"/>
  <c r="S18" i="5"/>
  <c r="T18" i="5" s="1"/>
  <c r="AB6" i="6"/>
  <c r="AD6" i="6" s="1"/>
  <c r="P152" i="26"/>
  <c r="GJ24" i="9"/>
  <c r="GJ29" i="9"/>
  <c r="H13" i="5"/>
  <c r="J13" i="5" s="1"/>
  <c r="D13" i="5"/>
  <c r="E13" i="5" s="1"/>
  <c r="D25" i="5"/>
  <c r="J30" i="6"/>
  <c r="L30" i="6" s="1"/>
  <c r="AV15" i="10"/>
  <c r="CR12" i="11"/>
  <c r="CR16" i="11"/>
  <c r="CR20" i="11"/>
  <c r="CR24" i="11"/>
  <c r="CR28" i="11"/>
  <c r="AB28" i="6"/>
  <c r="AD28" i="6" s="1"/>
  <c r="S25" i="5"/>
  <c r="AB5" i="5"/>
  <c r="X5" i="5"/>
  <c r="Y5" i="5" s="1"/>
  <c r="AH18" i="6"/>
  <c r="AJ18" i="6" s="1"/>
  <c r="GI18" i="9"/>
  <c r="GJ11" i="9"/>
  <c r="AC7" i="5"/>
  <c r="AG7" i="5"/>
  <c r="AG14" i="5"/>
  <c r="AC14" i="5"/>
  <c r="AD14" i="5" s="1"/>
  <c r="AG18" i="5"/>
  <c r="AC18" i="5"/>
  <c r="AN13" i="6"/>
  <c r="AP13" i="6" s="1"/>
  <c r="AC22" i="5"/>
  <c r="AD22" i="5" s="1"/>
  <c r="AG22" i="5"/>
  <c r="DH6" i="15"/>
  <c r="DH16" i="15"/>
  <c r="DH9" i="15"/>
  <c r="DH30" i="15"/>
  <c r="DH34" i="15"/>
  <c r="T29" i="5"/>
  <c r="E17" i="5"/>
  <c r="BK18" i="9"/>
  <c r="BL15" i="9" s="1"/>
  <c r="AF26" i="9"/>
  <c r="AU29" i="10"/>
  <c r="AV13" i="10"/>
  <c r="CR38" i="19"/>
  <c r="CR7" i="19"/>
  <c r="AF37" i="19"/>
  <c r="BK30" i="9"/>
  <c r="BK30" i="8"/>
  <c r="BK40" i="8"/>
  <c r="BL35" i="8" s="1"/>
  <c r="BL34" i="8"/>
  <c r="BK51" i="8"/>
  <c r="DX12" i="11"/>
  <c r="DX20" i="11"/>
  <c r="DX28" i="11"/>
  <c r="N16" i="5"/>
  <c r="R16" i="5"/>
  <c r="FD39" i="9"/>
  <c r="FC51" i="19"/>
  <c r="AG30" i="5"/>
  <c r="AC30" i="5"/>
  <c r="AN29" i="6"/>
  <c r="AP29" i="6" s="1"/>
  <c r="T30" i="5"/>
  <c r="CB38" i="8"/>
  <c r="X10" i="5"/>
  <c r="Y10" i="5" s="1"/>
  <c r="AB10" i="5"/>
  <c r="AH9" i="6"/>
  <c r="AJ9" i="6" s="1"/>
  <c r="CQ39" i="10"/>
  <c r="CR37" i="10"/>
  <c r="CR16" i="15"/>
  <c r="CR23" i="15"/>
  <c r="FD27" i="14"/>
  <c r="FD37" i="14"/>
  <c r="AF10" i="19"/>
  <c r="AF23" i="19"/>
  <c r="AF48" i="19"/>
  <c r="GI51" i="19"/>
  <c r="GJ6" i="19"/>
  <c r="AC10" i="5"/>
  <c r="AD10" i="5" s="1"/>
  <c r="AG10" i="5"/>
  <c r="AN4" i="6"/>
  <c r="AP4" i="6" s="1"/>
  <c r="AN21" i="6"/>
  <c r="AP21" i="6" s="1"/>
  <c r="AC13" i="5"/>
  <c r="AG27" i="5"/>
  <c r="AC27" i="5"/>
  <c r="AD27" i="5" s="1"/>
  <c r="DG30" i="8"/>
  <c r="DG40" i="8"/>
  <c r="DH35" i="8"/>
  <c r="HO18" i="9"/>
  <c r="HO40" i="9"/>
  <c r="HP36" i="17"/>
  <c r="HP14" i="19"/>
  <c r="HP22" i="19"/>
  <c r="AF36" i="19"/>
  <c r="HP36" i="19"/>
  <c r="T25" i="5"/>
  <c r="DH7" i="8"/>
  <c r="H4" i="5"/>
  <c r="J4" i="5" s="1"/>
  <c r="J7" i="6"/>
  <c r="L7" i="6" s="1"/>
  <c r="J6" i="6"/>
  <c r="L6" i="6" s="1"/>
  <c r="D8" i="5"/>
  <c r="E8" i="5" s="1"/>
  <c r="H19" i="5"/>
  <c r="J14" i="6"/>
  <c r="L14" i="6" s="1"/>
  <c r="M13" i="5"/>
  <c r="O13" i="5" s="1"/>
  <c r="P17" i="6"/>
  <c r="R17" i="6" s="1"/>
  <c r="M31" i="5"/>
  <c r="I31" i="5"/>
  <c r="CQ40" i="9"/>
  <c r="CR13" i="11"/>
  <c r="CR17" i="11"/>
  <c r="CR21" i="11"/>
  <c r="CR25" i="11"/>
  <c r="AF50" i="19"/>
  <c r="AF40" i="19"/>
  <c r="AF17" i="19"/>
  <c r="BL5" i="8"/>
  <c r="DW7" i="9"/>
  <c r="DX5" i="9" s="1"/>
  <c r="AB23" i="5"/>
  <c r="AD23" i="5" s="1"/>
  <c r="X23" i="5"/>
  <c r="AH10" i="6"/>
  <c r="AJ10" i="6" s="1"/>
  <c r="GI7" i="11"/>
  <c r="GJ4" i="11" s="1"/>
  <c r="X29" i="5"/>
  <c r="Y29" i="5" s="1"/>
  <c r="AG28" i="5"/>
  <c r="AC28" i="5"/>
  <c r="K32" i="27"/>
  <c r="G33" i="27" s="1"/>
  <c r="BG32" i="27"/>
  <c r="BK40" i="9"/>
  <c r="O7" i="10"/>
  <c r="AE7" i="10"/>
  <c r="CR15" i="11"/>
  <c r="CR19" i="11"/>
  <c r="CR23" i="11"/>
  <c r="CR27" i="11"/>
  <c r="DX14" i="11"/>
  <c r="DX22" i="11"/>
  <c r="AE39" i="15"/>
  <c r="FD12" i="14"/>
  <c r="AF11" i="19"/>
  <c r="AF24" i="19"/>
  <c r="AF41" i="19"/>
  <c r="AC5" i="5"/>
  <c r="AG5" i="5"/>
  <c r="AN22" i="6"/>
  <c r="AP22" i="6" s="1"/>
  <c r="C33" i="27"/>
  <c r="BK7" i="9"/>
  <c r="AE40" i="9"/>
  <c r="AF38" i="9" s="1"/>
  <c r="AV11" i="10"/>
  <c r="O29" i="10"/>
  <c r="AV16" i="10"/>
  <c r="AV28" i="10"/>
  <c r="AE39" i="10"/>
  <c r="BK7" i="11"/>
  <c r="CR14" i="11"/>
  <c r="CR18" i="11"/>
  <c r="CR22" i="11"/>
  <c r="CR26" i="11"/>
  <c r="AF7" i="19"/>
  <c r="AF28" i="19"/>
  <c r="AF44" i="19"/>
  <c r="AF15" i="19"/>
  <c r="DX13" i="11"/>
  <c r="DX21" i="11"/>
  <c r="FC30" i="9"/>
  <c r="CQ7" i="10"/>
  <c r="CQ29" i="10"/>
  <c r="CR20" i="10" s="1"/>
  <c r="FC39" i="14"/>
  <c r="CQ51" i="18"/>
  <c r="CR24" i="18"/>
  <c r="AF8" i="19"/>
  <c r="AF33" i="19"/>
  <c r="AF45" i="19"/>
  <c r="AI20" i="5"/>
  <c r="AI24" i="5"/>
  <c r="AC31" i="5"/>
  <c r="AC20" i="5"/>
  <c r="AC12" i="5"/>
  <c r="DW40" i="8"/>
  <c r="DX38" i="8" s="1"/>
  <c r="AG26" i="5"/>
  <c r="CP33" i="27"/>
  <c r="AG23" i="5"/>
  <c r="AI30" i="5"/>
  <c r="AC29" i="5"/>
  <c r="CI33" i="27"/>
  <c r="AG31" i="5"/>
  <c r="AV4" i="6"/>
  <c r="CN33" i="27"/>
  <c r="AH21" i="5"/>
  <c r="IU39" i="11"/>
  <c r="IV33" i="11" s="1"/>
  <c r="IU29" i="11"/>
  <c r="IV12" i="11" s="1"/>
  <c r="DX36" i="8"/>
  <c r="IU7" i="9"/>
  <c r="AH9" i="5"/>
  <c r="AT29" i="6"/>
  <c r="AV29" i="6" s="1"/>
  <c r="AT14" i="6"/>
  <c r="AV14" i="6" s="1"/>
  <c r="DW7" i="10"/>
  <c r="DX4" i="10" s="1"/>
  <c r="IU18" i="9"/>
  <c r="IV14" i="9" s="1"/>
  <c r="DW18" i="8"/>
  <c r="DW7" i="8"/>
  <c r="DX5" i="8" s="1"/>
  <c r="AT13" i="6"/>
  <c r="AV13" i="6" s="1"/>
  <c r="CR7" i="8"/>
  <c r="AF24" i="16"/>
  <c r="AF19" i="16"/>
  <c r="AF38" i="16"/>
  <c r="AF13" i="16"/>
  <c r="AF5" i="16"/>
  <c r="AF11" i="16"/>
  <c r="AF9" i="16"/>
  <c r="AF26" i="16"/>
  <c r="AF36" i="11"/>
  <c r="AF38" i="11"/>
  <c r="DW30" i="8"/>
  <c r="DX26" i="8" s="1"/>
  <c r="AF37" i="16"/>
  <c r="CR26" i="9"/>
  <c r="AF27" i="16"/>
  <c r="AF6" i="16"/>
  <c r="AF16" i="16"/>
  <c r="AF35" i="16"/>
  <c r="CR7" i="16"/>
  <c r="CR37" i="16"/>
  <c r="DX24" i="9"/>
  <c r="DX28" i="9"/>
  <c r="BL38" i="14"/>
  <c r="BL24" i="14"/>
  <c r="BL32" i="14"/>
  <c r="BL33" i="14"/>
  <c r="BL4" i="14"/>
  <c r="BL39" i="14"/>
  <c r="BL11" i="14"/>
  <c r="BL14" i="14"/>
  <c r="BL37" i="14"/>
  <c r="BL19" i="14"/>
  <c r="BL26" i="14"/>
  <c r="CR24" i="9"/>
  <c r="AF33" i="16"/>
  <c r="BL10" i="14"/>
  <c r="DX26" i="9"/>
  <c r="CR21" i="16"/>
  <c r="CR25" i="9"/>
  <c r="P5" i="15"/>
  <c r="P19" i="15"/>
  <c r="P12" i="15"/>
  <c r="DX35" i="9"/>
  <c r="FD26" i="17"/>
  <c r="FD30" i="17"/>
  <c r="FD12" i="17"/>
  <c r="FD32" i="17"/>
  <c r="FD16" i="17"/>
  <c r="GJ35" i="9"/>
  <c r="CR13" i="16"/>
  <c r="CR23" i="16"/>
  <c r="CR35" i="16"/>
  <c r="AV37" i="8"/>
  <c r="AF29" i="16"/>
  <c r="BL22" i="14"/>
  <c r="BL35" i="14"/>
  <c r="BL15" i="14"/>
  <c r="BL36" i="14"/>
  <c r="AF12" i="16"/>
  <c r="AF31" i="16"/>
  <c r="AF17" i="16"/>
  <c r="DX36" i="11"/>
  <c r="AF35" i="11"/>
  <c r="DX27" i="9"/>
  <c r="FD35" i="11"/>
  <c r="FD34" i="11"/>
  <c r="FD36" i="11"/>
  <c r="AV4" i="16"/>
  <c r="AV10" i="16"/>
  <c r="AV20" i="16"/>
  <c r="AV21" i="16"/>
  <c r="AV11" i="16"/>
  <c r="AV36" i="16"/>
  <c r="AV9" i="16"/>
  <c r="AV35" i="16"/>
  <c r="AV26" i="16"/>
  <c r="AV5" i="16"/>
  <c r="AV32" i="16"/>
  <c r="AV27" i="16"/>
  <c r="AV19" i="16"/>
  <c r="AV17" i="16"/>
  <c r="AV31" i="16"/>
  <c r="AV12" i="16"/>
  <c r="AV6" i="16"/>
  <c r="BL30" i="14"/>
  <c r="AF5" i="8"/>
  <c r="AF7" i="8" s="1"/>
  <c r="CR13" i="17"/>
  <c r="CR7" i="17"/>
  <c r="CR32" i="17"/>
  <c r="CR8" i="17"/>
  <c r="CR37" i="17"/>
  <c r="CR22" i="17"/>
  <c r="FD33" i="17"/>
  <c r="GJ38" i="11"/>
  <c r="CR10" i="16"/>
  <c r="GJ37" i="9"/>
  <c r="CR28" i="9"/>
  <c r="CR23" i="9"/>
  <c r="AF37" i="11"/>
  <c r="P22" i="15"/>
  <c r="P39" i="15"/>
  <c r="P38" i="15"/>
  <c r="DX34" i="9"/>
  <c r="BL37" i="10"/>
  <c r="FD36" i="17"/>
  <c r="FD10" i="17"/>
  <c r="FD15" i="17"/>
  <c r="FD23" i="17"/>
  <c r="FD11" i="17"/>
  <c r="FD25" i="17"/>
  <c r="FD35" i="17"/>
  <c r="CR25" i="16"/>
  <c r="CR38" i="16"/>
  <c r="CR27" i="16"/>
  <c r="CR32" i="16"/>
  <c r="GJ34" i="9"/>
  <c r="P36" i="15"/>
  <c r="BL8" i="14"/>
  <c r="BL6" i="14"/>
  <c r="BL27" i="14"/>
  <c r="BL9" i="14"/>
  <c r="BL12" i="14"/>
  <c r="AF10" i="16"/>
  <c r="AF22" i="16"/>
  <c r="AF25" i="16"/>
  <c r="AF30" i="16"/>
  <c r="AF15" i="16"/>
  <c r="DX6" i="11"/>
  <c r="AV29" i="16"/>
  <c r="AV15" i="16"/>
  <c r="AV30" i="16"/>
  <c r="AV38" i="16"/>
  <c r="GJ39" i="9"/>
  <c r="DX22" i="9"/>
  <c r="FD33" i="11"/>
  <c r="GJ36" i="9"/>
  <c r="GJ7" i="14"/>
  <c r="GJ9" i="14"/>
  <c r="GJ34" i="14"/>
  <c r="GJ37" i="14"/>
  <c r="GJ26" i="14"/>
  <c r="GJ6" i="14"/>
  <c r="GJ36" i="14"/>
  <c r="GJ32" i="14"/>
  <c r="GJ35" i="14"/>
  <c r="GJ33" i="14"/>
  <c r="GJ21" i="14"/>
  <c r="GJ19" i="14"/>
  <c r="GJ5" i="14"/>
  <c r="GJ18" i="14"/>
  <c r="P35" i="16"/>
  <c r="P16" i="16"/>
  <c r="P24" i="16"/>
  <c r="GJ22" i="14"/>
  <c r="FD40" i="9"/>
  <c r="CB38" i="16"/>
  <c r="CB20" i="16"/>
  <c r="CB12" i="16"/>
  <c r="CB4" i="16"/>
  <c r="CB36" i="16"/>
  <c r="CB26" i="16"/>
  <c r="CB10" i="16"/>
  <c r="CB18" i="16"/>
  <c r="CB35" i="16"/>
  <c r="CB17" i="16"/>
  <c r="CB15" i="16"/>
  <c r="CB13" i="16"/>
  <c r="CB11" i="16"/>
  <c r="DX21" i="17"/>
  <c r="DX35" i="17"/>
  <c r="AF7" i="16"/>
  <c r="P20" i="15"/>
  <c r="P33" i="10"/>
  <c r="P35" i="10"/>
  <c r="AF8" i="16"/>
  <c r="AV7" i="10"/>
  <c r="CR26" i="8"/>
  <c r="CR25" i="8"/>
  <c r="CR22" i="8"/>
  <c r="CR23" i="8"/>
  <c r="CR27" i="8"/>
  <c r="CR29" i="8"/>
  <c r="D17" i="6"/>
  <c r="F17" i="6" s="1"/>
  <c r="C12" i="5"/>
  <c r="IU30" i="9"/>
  <c r="IV24" i="9" s="1"/>
  <c r="P7" i="15"/>
  <c r="DX36" i="9"/>
  <c r="AF34" i="11"/>
  <c r="AV34" i="8"/>
  <c r="AV36" i="8"/>
  <c r="P224" i="26"/>
  <c r="P213" i="26"/>
  <c r="P205" i="26"/>
  <c r="P227" i="26"/>
  <c r="P203" i="26"/>
  <c r="P208" i="26"/>
  <c r="P225" i="26"/>
  <c r="P216" i="26"/>
  <c r="P222" i="26"/>
  <c r="P214" i="26"/>
  <c r="P219" i="26"/>
  <c r="P217" i="26"/>
  <c r="P202" i="26"/>
  <c r="P220" i="26"/>
  <c r="P226" i="26"/>
  <c r="P229" i="26"/>
  <c r="P228" i="26"/>
  <c r="P210" i="26"/>
  <c r="P206" i="26"/>
  <c r="P209" i="26"/>
  <c r="P218" i="26"/>
  <c r="P207" i="26"/>
  <c r="P17" i="15"/>
  <c r="DX34" i="8"/>
  <c r="P16" i="15"/>
  <c r="AF4" i="16"/>
  <c r="AF20" i="16"/>
  <c r="FD38" i="17"/>
  <c r="FD4" i="17"/>
  <c r="GJ35" i="11"/>
  <c r="GJ39" i="11" s="1"/>
  <c r="P30" i="15"/>
  <c r="FD27" i="17"/>
  <c r="FD13" i="17"/>
  <c r="FD21" i="17"/>
  <c r="AF33" i="11"/>
  <c r="AF39" i="11" s="1"/>
  <c r="BL28" i="14"/>
  <c r="AF36" i="16"/>
  <c r="AF32" i="16"/>
  <c r="DX29" i="9"/>
  <c r="CR5" i="17"/>
  <c r="CR16" i="17"/>
  <c r="CR36" i="17"/>
  <c r="E5" i="5"/>
  <c r="CR11" i="17"/>
  <c r="BL17" i="17"/>
  <c r="BL12" i="17"/>
  <c r="BL11" i="17"/>
  <c r="BL8" i="17"/>
  <c r="BL4" i="17"/>
  <c r="BL19" i="17"/>
  <c r="BL23" i="17"/>
  <c r="P211" i="26"/>
  <c r="DH25" i="10"/>
  <c r="DH16" i="10"/>
  <c r="DH21" i="10"/>
  <c r="DH20" i="10"/>
  <c r="DH19" i="10"/>
  <c r="DH14" i="10"/>
  <c r="DH24" i="10"/>
  <c r="DH15" i="10"/>
  <c r="DH12" i="10"/>
  <c r="DH13" i="10"/>
  <c r="DH22" i="10"/>
  <c r="DH18" i="10"/>
  <c r="DH26" i="10"/>
  <c r="DH23" i="10"/>
  <c r="DH17" i="10"/>
  <c r="HP27" i="11"/>
  <c r="HP13" i="11"/>
  <c r="HP22" i="11"/>
  <c r="HP24" i="11"/>
  <c r="HP15" i="11"/>
  <c r="HP17" i="11"/>
  <c r="HP18" i="11"/>
  <c r="HP14" i="11"/>
  <c r="HP19" i="11"/>
  <c r="HP25" i="11"/>
  <c r="HP11" i="11"/>
  <c r="HP23" i="11"/>
  <c r="HP28" i="11"/>
  <c r="HP20" i="11"/>
  <c r="HP21" i="11"/>
  <c r="GJ5" i="9"/>
  <c r="GJ4" i="9"/>
  <c r="D27" i="6"/>
  <c r="F27" i="6" s="1"/>
  <c r="C28" i="5"/>
  <c r="E28" i="5" s="1"/>
  <c r="H6" i="5"/>
  <c r="D6" i="5"/>
  <c r="E6" i="5" s="1"/>
  <c r="J10" i="6"/>
  <c r="L10" i="6" s="1"/>
  <c r="P44" i="26"/>
  <c r="O70" i="26"/>
  <c r="P48" i="26" s="1"/>
  <c r="D10" i="5"/>
  <c r="J4" i="6"/>
  <c r="H10" i="5"/>
  <c r="D23" i="5"/>
  <c r="E23" i="5" s="1"/>
  <c r="H23" i="5"/>
  <c r="P61" i="26"/>
  <c r="J5" i="6"/>
  <c r="L5" i="6" s="1"/>
  <c r="J23" i="6"/>
  <c r="L23" i="6" s="1"/>
  <c r="H27" i="5"/>
  <c r="J27" i="5" s="1"/>
  <c r="D27" i="5"/>
  <c r="E27" i="5" s="1"/>
  <c r="P65" i="26"/>
  <c r="D31" i="5"/>
  <c r="J31" i="6"/>
  <c r="L31" i="6" s="1"/>
  <c r="P69" i="26"/>
  <c r="H31" i="5"/>
  <c r="M25" i="5"/>
  <c r="O25" i="5" s="1"/>
  <c r="P30" i="6"/>
  <c r="R30" i="6" s="1"/>
  <c r="P95" i="26"/>
  <c r="I25" i="5"/>
  <c r="J25" i="5" s="1"/>
  <c r="AU7" i="8"/>
  <c r="AE18" i="8"/>
  <c r="AF11" i="8" s="1"/>
  <c r="P37" i="8"/>
  <c r="O40" i="8"/>
  <c r="AU51" i="8"/>
  <c r="AV44" i="8" s="1"/>
  <c r="BL11" i="9"/>
  <c r="BL13" i="9"/>
  <c r="BL17" i="9"/>
  <c r="BL12" i="9"/>
  <c r="BL14" i="9"/>
  <c r="CR13" i="9"/>
  <c r="CR14" i="9"/>
  <c r="CR11" i="9"/>
  <c r="CR15" i="9"/>
  <c r="CR12" i="9"/>
  <c r="P21" i="10"/>
  <c r="P24" i="10"/>
  <c r="P16" i="10"/>
  <c r="P11" i="10"/>
  <c r="P27" i="10"/>
  <c r="P18" i="10"/>
  <c r="AF37" i="10"/>
  <c r="AU33" i="27"/>
  <c r="AV5" i="27"/>
  <c r="AN33" i="27"/>
  <c r="AV25" i="27"/>
  <c r="DH4" i="10"/>
  <c r="DH6" i="10"/>
  <c r="P156" i="26"/>
  <c r="P154" i="26"/>
  <c r="P165" i="26"/>
  <c r="P25" i="8"/>
  <c r="CR27" i="19"/>
  <c r="R5" i="5"/>
  <c r="V25" i="6"/>
  <c r="X25" i="6" s="1"/>
  <c r="N5" i="5"/>
  <c r="O134" i="26"/>
  <c r="AF21" i="10"/>
  <c r="AF11" i="10"/>
  <c r="AV8" i="27"/>
  <c r="AV18" i="27"/>
  <c r="AV32" i="27"/>
  <c r="AV16" i="27"/>
  <c r="AV6" i="27"/>
  <c r="AV27" i="27"/>
  <c r="AM33" i="27"/>
  <c r="AV20" i="27"/>
  <c r="AV10" i="27"/>
  <c r="AV29" i="27"/>
  <c r="AR33" i="27"/>
  <c r="AV24" i="27"/>
  <c r="AV28" i="27"/>
  <c r="AS33" i="27"/>
  <c r="CB47" i="18"/>
  <c r="CB35" i="18"/>
  <c r="CB20" i="18"/>
  <c r="CB28" i="18"/>
  <c r="CB30" i="18"/>
  <c r="CB22" i="18"/>
  <c r="CB17" i="18"/>
  <c r="CB50" i="18"/>
  <c r="CB18" i="18"/>
  <c r="CB4" i="18"/>
  <c r="CB21" i="18"/>
  <c r="CB46" i="18"/>
  <c r="CB32" i="18"/>
  <c r="CB12" i="18"/>
  <c r="CB24" i="18"/>
  <c r="CB42" i="18"/>
  <c r="FD35" i="19"/>
  <c r="FD27" i="19"/>
  <c r="FD9" i="19"/>
  <c r="FD47" i="19"/>
  <c r="FD36" i="19"/>
  <c r="FD41" i="19"/>
  <c r="FD25" i="19"/>
  <c r="FD4" i="19"/>
  <c r="FD43" i="19"/>
  <c r="FD13" i="19"/>
  <c r="FD38" i="19"/>
  <c r="CR40" i="19"/>
  <c r="CR19" i="19"/>
  <c r="CR5" i="19"/>
  <c r="CR37" i="19"/>
  <c r="CR31" i="19"/>
  <c r="CR33" i="19"/>
  <c r="CR12" i="19"/>
  <c r="CR30" i="19"/>
  <c r="CR21" i="19"/>
  <c r="CR10" i="19"/>
  <c r="CR50" i="19"/>
  <c r="CR47" i="19"/>
  <c r="CR11" i="19"/>
  <c r="CR39" i="19"/>
  <c r="CR29" i="19"/>
  <c r="CR17" i="19"/>
  <c r="T19" i="5"/>
  <c r="E14" i="5"/>
  <c r="BL4" i="10"/>
  <c r="BL5" i="10"/>
  <c r="BK29" i="10"/>
  <c r="BL11" i="10" s="1"/>
  <c r="DX4" i="11"/>
  <c r="CB37" i="10"/>
  <c r="CB38" i="10"/>
  <c r="CB28" i="8"/>
  <c r="CB29" i="8"/>
  <c r="AF14" i="10"/>
  <c r="O17" i="5"/>
  <c r="AF23" i="10"/>
  <c r="AP33" i="27"/>
  <c r="AV31" i="27"/>
  <c r="AV12" i="27"/>
  <c r="AO33" i="27"/>
  <c r="AV23" i="27"/>
  <c r="AV13" i="27"/>
  <c r="AV9" i="27"/>
  <c r="AV30" i="27"/>
  <c r="AJ7" i="27"/>
  <c r="AJ28" i="27"/>
  <c r="AH33" i="27"/>
  <c r="AB33" i="27"/>
  <c r="AD33" i="27"/>
  <c r="AJ11" i="27"/>
  <c r="AG33" i="27"/>
  <c r="AJ6" i="27"/>
  <c r="AJ4" i="27"/>
  <c r="AJ8" i="27"/>
  <c r="AJ24" i="27"/>
  <c r="AJ27" i="27"/>
  <c r="AJ9" i="27"/>
  <c r="AE33" i="27"/>
  <c r="AJ25" i="27"/>
  <c r="AJ14" i="27"/>
  <c r="AJ12" i="27"/>
  <c r="AJ30" i="27"/>
  <c r="AJ16" i="27"/>
  <c r="CB10" i="18"/>
  <c r="CB44" i="18"/>
  <c r="FD20" i="19"/>
  <c r="CR15" i="19"/>
  <c r="CR41" i="19"/>
  <c r="CR45" i="19"/>
  <c r="DH15" i="8"/>
  <c r="DH45" i="8"/>
  <c r="DH44" i="8"/>
  <c r="P28" i="8"/>
  <c r="P23" i="8"/>
  <c r="P27" i="8"/>
  <c r="HP37" i="11"/>
  <c r="HP38" i="11"/>
  <c r="HP34" i="11"/>
  <c r="HP35" i="11"/>
  <c r="HP33" i="11"/>
  <c r="DH6" i="16"/>
  <c r="DH5" i="16"/>
  <c r="DH12" i="16"/>
  <c r="DH8" i="16"/>
  <c r="DH36" i="16"/>
  <c r="DH13" i="16"/>
  <c r="DH22" i="16"/>
  <c r="DH4" i="16"/>
  <c r="DH26" i="16"/>
  <c r="DH11" i="16"/>
  <c r="DH14" i="16"/>
  <c r="DH23" i="16"/>
  <c r="DH9" i="16"/>
  <c r="DH33" i="16"/>
  <c r="DH20" i="16"/>
  <c r="DH27" i="16"/>
  <c r="DH35" i="16"/>
  <c r="DH21" i="16"/>
  <c r="GJ26" i="9"/>
  <c r="GJ25" i="9"/>
  <c r="P142" i="26"/>
  <c r="J15" i="5"/>
  <c r="CB7" i="18"/>
  <c r="CB23" i="18"/>
  <c r="D10" i="6"/>
  <c r="F10" i="6" s="1"/>
  <c r="C18" i="5"/>
  <c r="E18" i="5" s="1"/>
  <c r="J8" i="6"/>
  <c r="L8" i="6" s="1"/>
  <c r="H15" i="5"/>
  <c r="M8" i="5"/>
  <c r="O8" i="5" s="1"/>
  <c r="P12" i="6"/>
  <c r="R12" i="6" s="1"/>
  <c r="I14" i="5"/>
  <c r="J14" i="5" s="1"/>
  <c r="M14" i="5"/>
  <c r="P23" i="6"/>
  <c r="R23" i="6" s="1"/>
  <c r="P98" i="26"/>
  <c r="M28" i="5"/>
  <c r="AU18" i="8"/>
  <c r="AV12" i="8"/>
  <c r="AE30" i="8"/>
  <c r="AF22" i="8" s="1"/>
  <c r="AU30" i="8"/>
  <c r="AV23" i="8" s="1"/>
  <c r="CR5" i="9"/>
  <c r="CR7" i="9" s="1"/>
  <c r="BL16" i="9"/>
  <c r="CR17" i="9"/>
  <c r="BK29" i="11"/>
  <c r="BL24" i="11" s="1"/>
  <c r="AF13" i="11"/>
  <c r="AF11" i="11"/>
  <c r="AF17" i="11"/>
  <c r="AF22" i="11"/>
  <c r="AF28" i="11"/>
  <c r="AF21" i="11"/>
  <c r="AF16" i="11"/>
  <c r="AF20" i="11"/>
  <c r="AF18" i="11"/>
  <c r="AF23" i="11"/>
  <c r="CQ39" i="11"/>
  <c r="CR33" i="11" s="1"/>
  <c r="P49" i="18"/>
  <c r="P40" i="18"/>
  <c r="P22" i="18"/>
  <c r="P28" i="18"/>
  <c r="P33" i="18"/>
  <c r="P35" i="18"/>
  <c r="P50" i="18"/>
  <c r="P47" i="18"/>
  <c r="P7" i="18"/>
  <c r="BL50" i="8"/>
  <c r="BL44" i="8"/>
  <c r="BL45" i="8"/>
  <c r="BK39" i="16"/>
  <c r="BL12" i="16" s="1"/>
  <c r="DX25" i="17"/>
  <c r="DW51" i="19"/>
  <c r="DX32" i="19" s="1"/>
  <c r="R26" i="5"/>
  <c r="T26" i="5" s="1"/>
  <c r="V12" i="6"/>
  <c r="X12" i="6" s="1"/>
  <c r="CA7" i="8"/>
  <c r="CB6" i="8" s="1"/>
  <c r="CA7" i="10"/>
  <c r="CB4" i="10" s="1"/>
  <c r="CB9" i="16"/>
  <c r="CB6" i="18"/>
  <c r="CB31" i="18"/>
  <c r="FD28" i="19"/>
  <c r="AB15" i="5"/>
  <c r="AD15" i="5" s="1"/>
  <c r="AH7" i="6"/>
  <c r="X15" i="5"/>
  <c r="Y15" i="5" s="1"/>
  <c r="AH28" i="6"/>
  <c r="AJ28" i="6" s="1"/>
  <c r="AB19" i="5"/>
  <c r="X31" i="5"/>
  <c r="Y31" i="5" s="1"/>
  <c r="AB31" i="5"/>
  <c r="AD31" i="5" s="1"/>
  <c r="AH31" i="6"/>
  <c r="AJ31" i="6" s="1"/>
  <c r="GI29" i="11"/>
  <c r="GJ23" i="11" s="1"/>
  <c r="AU39" i="15"/>
  <c r="CA39" i="15"/>
  <c r="CR12" i="15"/>
  <c r="CR21" i="15"/>
  <c r="CR37" i="15"/>
  <c r="CR9" i="15"/>
  <c r="CR29" i="15"/>
  <c r="CR10" i="15"/>
  <c r="CR19" i="15"/>
  <c r="CR15" i="15"/>
  <c r="CR7" i="15"/>
  <c r="CR38" i="15"/>
  <c r="AG19" i="5"/>
  <c r="AC19" i="5"/>
  <c r="AN23" i="6"/>
  <c r="AP23" i="6" s="1"/>
  <c r="AC25" i="5"/>
  <c r="AD25" i="5" s="1"/>
  <c r="AG25" i="5"/>
  <c r="AI25" i="5" s="1"/>
  <c r="AN28" i="6"/>
  <c r="AP28" i="6" s="1"/>
  <c r="P223" i="26"/>
  <c r="CR39" i="8"/>
  <c r="CR38" i="8"/>
  <c r="CR40" i="8" s="1"/>
  <c r="DH38" i="10"/>
  <c r="DH33" i="10"/>
  <c r="DH39" i="10" s="1"/>
  <c r="DH22" i="15"/>
  <c r="DH23" i="15"/>
  <c r="DH36" i="15"/>
  <c r="DH15" i="15"/>
  <c r="DH18" i="15"/>
  <c r="DH8" i="15"/>
  <c r="DH24" i="15"/>
  <c r="DH26" i="15"/>
  <c r="DH13" i="15"/>
  <c r="DH4" i="15"/>
  <c r="DH28" i="15"/>
  <c r="DH27" i="15"/>
  <c r="DH35" i="15"/>
  <c r="HP4" i="19"/>
  <c r="HP13" i="19"/>
  <c r="HP8" i="19"/>
  <c r="HP29" i="19"/>
  <c r="HP15" i="19"/>
  <c r="HP19" i="19"/>
  <c r="HP28" i="19"/>
  <c r="HP5" i="19"/>
  <c r="HP37" i="19"/>
  <c r="HP26" i="19"/>
  <c r="HP9" i="19"/>
  <c r="HP7" i="19"/>
  <c r="HP18" i="19"/>
  <c r="HP17" i="19"/>
  <c r="HP40" i="19"/>
  <c r="HP47" i="19"/>
  <c r="HP43" i="19"/>
  <c r="HP45" i="19"/>
  <c r="GJ35" i="19"/>
  <c r="GJ7" i="19"/>
  <c r="GJ23" i="19"/>
  <c r="GJ36" i="19"/>
  <c r="GJ38" i="19"/>
  <c r="GJ27" i="19"/>
  <c r="GJ28" i="19"/>
  <c r="GJ21" i="19"/>
  <c r="GJ11" i="19"/>
  <c r="GJ31" i="19"/>
  <c r="GJ24" i="19"/>
  <c r="J29" i="5"/>
  <c r="J19" i="5"/>
  <c r="P22" i="6"/>
  <c r="R22" i="6" s="1"/>
  <c r="J10" i="5"/>
  <c r="AF23" i="9"/>
  <c r="AF29" i="9"/>
  <c r="AE7" i="11"/>
  <c r="AF19" i="11"/>
  <c r="AF12" i="15"/>
  <c r="AF13" i="15"/>
  <c r="AF24" i="15"/>
  <c r="AF32" i="15"/>
  <c r="AF28" i="14"/>
  <c r="BL13" i="14"/>
  <c r="AF21" i="16"/>
  <c r="AE39" i="17"/>
  <c r="AF7" i="17"/>
  <c r="AU51" i="18"/>
  <c r="P25" i="18"/>
  <c r="AE51" i="18"/>
  <c r="AF33" i="18" s="1"/>
  <c r="CR8" i="19"/>
  <c r="DW39" i="14"/>
  <c r="DX8" i="14" s="1"/>
  <c r="DX7" i="14"/>
  <c r="O18" i="5"/>
  <c r="V21" i="6"/>
  <c r="X21" i="6" s="1"/>
  <c r="N20" i="5"/>
  <c r="R20" i="5"/>
  <c r="T20" i="5" s="1"/>
  <c r="V19" i="6"/>
  <c r="X19" i="6" s="1"/>
  <c r="R13" i="5"/>
  <c r="T13" i="5" s="1"/>
  <c r="AB30" i="5"/>
  <c r="AH30" i="6"/>
  <c r="AJ30" i="6" s="1"/>
  <c r="W33" i="27"/>
  <c r="O33" i="27"/>
  <c r="X4" i="27"/>
  <c r="X25" i="27"/>
  <c r="X7" i="27"/>
  <c r="X16" i="27"/>
  <c r="X22" i="27"/>
  <c r="X26" i="27"/>
  <c r="X11" i="27"/>
  <c r="BC33" i="27"/>
  <c r="BH22" i="27"/>
  <c r="BH20" i="27"/>
  <c r="BH11" i="27"/>
  <c r="BD33" i="27"/>
  <c r="BA33" i="27"/>
  <c r="M10" i="5"/>
  <c r="P4" i="6"/>
  <c r="M16" i="5"/>
  <c r="O16" i="5" s="1"/>
  <c r="I16" i="5"/>
  <c r="J16" i="5" s="1"/>
  <c r="P14" i="6"/>
  <c r="R14" i="6" s="1"/>
  <c r="CR35" i="9"/>
  <c r="BL36" i="9"/>
  <c r="BL34" i="9"/>
  <c r="CR25" i="19"/>
  <c r="DX4" i="9"/>
  <c r="DX6" i="9"/>
  <c r="DW18" i="9"/>
  <c r="DX11" i="9" s="1"/>
  <c r="W4" i="5"/>
  <c r="Y4" i="5" s="1"/>
  <c r="AB20" i="6"/>
  <c r="AD20" i="6" s="1"/>
  <c r="S4" i="5"/>
  <c r="S12" i="5"/>
  <c r="T12" i="5" s="1"/>
  <c r="AB11" i="6"/>
  <c r="AD11" i="6" s="1"/>
  <c r="W12" i="5"/>
  <c r="CR24" i="8"/>
  <c r="CR28" i="8"/>
  <c r="CR46" i="8"/>
  <c r="CR50" i="8"/>
  <c r="GJ6" i="9"/>
  <c r="CR27" i="10"/>
  <c r="CR22" i="10"/>
  <c r="CR18" i="10"/>
  <c r="CR21" i="10"/>
  <c r="CR36" i="10"/>
  <c r="FD21" i="14"/>
  <c r="FD36" i="14"/>
  <c r="FD18" i="14"/>
  <c r="FD26" i="14"/>
  <c r="FD4" i="14"/>
  <c r="FD32" i="14"/>
  <c r="FD29" i="14"/>
  <c r="FD13" i="14"/>
  <c r="FD25" i="14"/>
  <c r="FD38" i="14"/>
  <c r="FD10" i="14"/>
  <c r="FD6" i="14"/>
  <c r="FD17" i="14"/>
  <c r="FD30" i="14"/>
  <c r="FD33" i="14"/>
  <c r="FD11" i="14"/>
  <c r="AF6" i="18"/>
  <c r="BK51" i="18"/>
  <c r="BL23" i="18" s="1"/>
  <c r="GJ12" i="9"/>
  <c r="GJ13" i="9"/>
  <c r="GJ17" i="9"/>
  <c r="GJ23" i="9"/>
  <c r="AN7" i="6"/>
  <c r="AP7" i="6" s="1"/>
  <c r="AC6" i="5"/>
  <c r="AD6" i="5" s="1"/>
  <c r="AG6" i="5"/>
  <c r="P204" i="26"/>
  <c r="AG16" i="5"/>
  <c r="AC16" i="5"/>
  <c r="AD16" i="5" s="1"/>
  <c r="AN6" i="6"/>
  <c r="AP6" i="6" s="1"/>
  <c r="P33" i="27"/>
  <c r="T33" i="27"/>
  <c r="AT33" i="27"/>
  <c r="H21" i="5"/>
  <c r="J21" i="5" s="1"/>
  <c r="J24" i="6"/>
  <c r="L24" i="6" s="1"/>
  <c r="P59" i="26"/>
  <c r="M20" i="5"/>
  <c r="P20" i="6"/>
  <c r="R20" i="6" s="1"/>
  <c r="I20" i="5"/>
  <c r="J20" i="5" s="1"/>
  <c r="P11" i="6"/>
  <c r="R11" i="6" s="1"/>
  <c r="I23" i="5"/>
  <c r="J23" i="5" s="1"/>
  <c r="M27" i="5"/>
  <c r="O27" i="5" s="1"/>
  <c r="P8" i="6"/>
  <c r="R8" i="6" s="1"/>
  <c r="I30" i="5"/>
  <c r="J30" i="5" s="1"/>
  <c r="M30" i="5"/>
  <c r="O30" i="5" s="1"/>
  <c r="P29" i="6"/>
  <c r="R29" i="6" s="1"/>
  <c r="P22" i="8"/>
  <c r="AF13" i="9"/>
  <c r="AF16" i="9"/>
  <c r="AF12" i="11"/>
  <c r="P26" i="18"/>
  <c r="AF24" i="18"/>
  <c r="AV19" i="18"/>
  <c r="CR43" i="19"/>
  <c r="CR9" i="19"/>
  <c r="AE51" i="19"/>
  <c r="AF51" i="19" s="1"/>
  <c r="BL41" i="19"/>
  <c r="O51" i="8"/>
  <c r="AE51" i="8"/>
  <c r="P14" i="18"/>
  <c r="BL12" i="8"/>
  <c r="BL36" i="8"/>
  <c r="BL37" i="8"/>
  <c r="BL39" i="8"/>
  <c r="BL38" i="8"/>
  <c r="DX30" i="14"/>
  <c r="DX26" i="14"/>
  <c r="BL25" i="18"/>
  <c r="BL19" i="18"/>
  <c r="DX8" i="19"/>
  <c r="V27" i="6"/>
  <c r="X27" i="6" s="1"/>
  <c r="R28" i="5"/>
  <c r="T28" i="5" s="1"/>
  <c r="N28" i="5"/>
  <c r="O28" i="5" s="1"/>
  <c r="V29" i="6"/>
  <c r="X29" i="6" s="1"/>
  <c r="N7" i="5"/>
  <c r="O7" i="5" s="1"/>
  <c r="R7" i="5"/>
  <c r="T7" i="5" s="1"/>
  <c r="S24" i="5"/>
  <c r="W24" i="5"/>
  <c r="AB9" i="6"/>
  <c r="FC18" i="9"/>
  <c r="FD17" i="9" s="1"/>
  <c r="CB6" i="10"/>
  <c r="FC29" i="11"/>
  <c r="CB34" i="16"/>
  <c r="CB7" i="16"/>
  <c r="CB13" i="18"/>
  <c r="CB43" i="18"/>
  <c r="CB15" i="18"/>
  <c r="CB9" i="18"/>
  <c r="CB19" i="18"/>
  <c r="CB26" i="18"/>
  <c r="FD17" i="19"/>
  <c r="FD21" i="19"/>
  <c r="AH14" i="6"/>
  <c r="AJ14" i="6" s="1"/>
  <c r="AB8" i="5"/>
  <c r="AB13" i="5"/>
  <c r="AD13" i="5" s="1"/>
  <c r="X13" i="5"/>
  <c r="Y13" i="5" s="1"/>
  <c r="FD24" i="14"/>
  <c r="FD20" i="14"/>
  <c r="AI21" i="5"/>
  <c r="CR16" i="14"/>
  <c r="CR17" i="14"/>
  <c r="CR9" i="14"/>
  <c r="CR19" i="14"/>
  <c r="CR41" i="18"/>
  <c r="CR31" i="18"/>
  <c r="CR18" i="18"/>
  <c r="CR33" i="18"/>
  <c r="HP38" i="17"/>
  <c r="HP15" i="17"/>
  <c r="S6" i="5"/>
  <c r="T6" i="5" s="1"/>
  <c r="J31" i="5"/>
  <c r="E29" i="5"/>
  <c r="H24" i="5"/>
  <c r="E12" i="5"/>
  <c r="D11" i="6"/>
  <c r="F11" i="6" s="1"/>
  <c r="C20" i="5"/>
  <c r="E20" i="5" s="1"/>
  <c r="O102" i="26"/>
  <c r="P90" i="26" s="1"/>
  <c r="I5" i="5"/>
  <c r="M5" i="5"/>
  <c r="I17" i="5"/>
  <c r="J17" i="5" s="1"/>
  <c r="M17" i="5"/>
  <c r="CR16" i="9"/>
  <c r="AF35" i="9"/>
  <c r="AF26" i="11"/>
  <c r="CR35" i="14"/>
  <c r="AF38" i="15"/>
  <c r="P39" i="18"/>
  <c r="CR14" i="19"/>
  <c r="CR24" i="19"/>
  <c r="BL11" i="8"/>
  <c r="BL18" i="8" s="1"/>
  <c r="BL6" i="10"/>
  <c r="AB27" i="6"/>
  <c r="AD27" i="6" s="1"/>
  <c r="S5" i="5"/>
  <c r="S16" i="5"/>
  <c r="P150" i="26"/>
  <c r="X20" i="5"/>
  <c r="AH25" i="6"/>
  <c r="AJ25" i="6" s="1"/>
  <c r="CQ18" i="8"/>
  <c r="CR44" i="8"/>
  <c r="CR33" i="15"/>
  <c r="CR31" i="14"/>
  <c r="FD23" i="14"/>
  <c r="CR13" i="18"/>
  <c r="DX43" i="19"/>
  <c r="GJ9" i="19"/>
  <c r="GJ17" i="19"/>
  <c r="GJ25" i="19"/>
  <c r="GJ29" i="19"/>
  <c r="GJ49" i="19"/>
  <c r="AN5" i="6"/>
  <c r="AG15" i="5"/>
  <c r="HP4" i="9"/>
  <c r="HP7" i="9" s="1"/>
  <c r="DH27" i="10"/>
  <c r="HP4" i="11"/>
  <c r="HP7" i="11" s="1"/>
  <c r="HP16" i="11"/>
  <c r="DH5" i="15"/>
  <c r="DH21" i="15"/>
  <c r="DH37" i="15"/>
  <c r="HP4" i="14"/>
  <c r="HP13" i="14"/>
  <c r="HP23" i="14"/>
  <c r="HP24" i="14"/>
  <c r="HP37" i="14"/>
  <c r="HP10" i="14"/>
  <c r="HP14" i="14"/>
  <c r="DH19" i="16"/>
  <c r="HP16" i="17"/>
  <c r="DH35" i="18"/>
  <c r="DH14" i="18"/>
  <c r="DH32" i="18"/>
  <c r="DH23" i="18"/>
  <c r="DH33" i="18"/>
  <c r="CR46" i="18"/>
  <c r="HP6" i="19"/>
  <c r="HP34" i="19"/>
  <c r="S33" i="27"/>
  <c r="AT26" i="6"/>
  <c r="AV26" i="6" s="1"/>
  <c r="AH5" i="5"/>
  <c r="AH13" i="5"/>
  <c r="AT24" i="6"/>
  <c r="AV24" i="6" s="1"/>
  <c r="AT23" i="6"/>
  <c r="AV23" i="6" s="1"/>
  <c r="AH17" i="5"/>
  <c r="AT16" i="6"/>
  <c r="AV16" i="6" s="1"/>
  <c r="AH29" i="5"/>
  <c r="AI29" i="5" s="1"/>
  <c r="AD28" i="5"/>
  <c r="AD26" i="5"/>
  <c r="AD20" i="5"/>
  <c r="AB11" i="5"/>
  <c r="AD11" i="5" s="1"/>
  <c r="AC4" i="5"/>
  <c r="AG11" i="5"/>
  <c r="AT17" i="6"/>
  <c r="AV17" i="6" s="1"/>
  <c r="O38" i="26"/>
  <c r="P31" i="26" s="1"/>
  <c r="D9" i="6"/>
  <c r="C10" i="5"/>
  <c r="C32" i="5" s="1"/>
  <c r="D14" i="6"/>
  <c r="F14" i="6" s="1"/>
  <c r="C22" i="5"/>
  <c r="E22" i="5" s="1"/>
  <c r="H18" i="5"/>
  <c r="J18" i="5" s="1"/>
  <c r="J16" i="6"/>
  <c r="L16" i="6" s="1"/>
  <c r="M12" i="5"/>
  <c r="O12" i="5" s="1"/>
  <c r="M26" i="5"/>
  <c r="O26" i="5" s="1"/>
  <c r="P16" i="6"/>
  <c r="R16" i="6" s="1"/>
  <c r="P26" i="8"/>
  <c r="AV20" i="10"/>
  <c r="BK39" i="11"/>
  <c r="CR22" i="14"/>
  <c r="P29" i="18"/>
  <c r="R24" i="5"/>
  <c r="N24" i="5"/>
  <c r="O24" i="5" s="1"/>
  <c r="R14" i="5"/>
  <c r="N14" i="5"/>
  <c r="O14" i="5" s="1"/>
  <c r="V22" i="6"/>
  <c r="X22" i="6" s="1"/>
  <c r="CA18" i="8"/>
  <c r="CB13" i="8" s="1"/>
  <c r="AH22" i="6"/>
  <c r="AJ22" i="6" s="1"/>
  <c r="AB9" i="5"/>
  <c r="X9" i="5"/>
  <c r="Y9" i="5" s="1"/>
  <c r="Y22" i="5"/>
  <c r="AN27" i="6"/>
  <c r="AP27" i="6" s="1"/>
  <c r="AD5" i="5"/>
  <c r="AG17" i="5"/>
  <c r="CR14" i="14"/>
  <c r="CR6" i="14"/>
  <c r="FD28" i="14"/>
  <c r="FD16" i="14"/>
  <c r="FD8" i="14"/>
  <c r="FD5" i="14"/>
  <c r="FD35" i="14"/>
  <c r="BL39" i="18"/>
  <c r="CB33" i="18"/>
  <c r="CB40" i="18"/>
  <c r="CR6" i="18"/>
  <c r="CR23" i="18"/>
  <c r="CR43" i="18"/>
  <c r="CR32" i="18"/>
  <c r="BK51" i="19"/>
  <c r="BL29" i="19" s="1"/>
  <c r="CR49" i="19"/>
  <c r="GJ8" i="19"/>
  <c r="GJ32" i="19"/>
  <c r="GJ39" i="19"/>
  <c r="AC21" i="5"/>
  <c r="AD21" i="5" s="1"/>
  <c r="AN16" i="6"/>
  <c r="AP16" i="6" s="1"/>
  <c r="AH4" i="5"/>
  <c r="AI4" i="5" s="1"/>
  <c r="AT27" i="6"/>
  <c r="AV27" i="6" s="1"/>
  <c r="AI16" i="5"/>
  <c r="AD29" i="5"/>
  <c r="AC8" i="5"/>
  <c r="AD8" i="5" s="1"/>
  <c r="AG13" i="5"/>
  <c r="J24" i="5"/>
  <c r="AE40" i="8"/>
  <c r="CR35" i="11"/>
  <c r="AF39" i="18"/>
  <c r="CR18" i="19"/>
  <c r="BL25" i="10"/>
  <c r="R4" i="5"/>
  <c r="N4" i="5"/>
  <c r="CA51" i="8"/>
  <c r="FC7" i="9"/>
  <c r="X7" i="5"/>
  <c r="Y7" i="5" s="1"/>
  <c r="AB7" i="5"/>
  <c r="AB12" i="5"/>
  <c r="X12" i="5"/>
  <c r="AH11" i="6"/>
  <c r="AJ11" i="6" s="1"/>
  <c r="AH8" i="6"/>
  <c r="AJ8" i="6" s="1"/>
  <c r="X24" i="5"/>
  <c r="AC9" i="5"/>
  <c r="AG9" i="5"/>
  <c r="AN18" i="6"/>
  <c r="AP18" i="6" s="1"/>
  <c r="AN20" i="6"/>
  <c r="AP20" i="6" s="1"/>
  <c r="AN15" i="6"/>
  <c r="AP15" i="6" s="1"/>
  <c r="BS32" i="27"/>
  <c r="AI6" i="5"/>
  <c r="AI26" i="5"/>
  <c r="IU40" i="9"/>
  <c r="IV39" i="9" s="1"/>
  <c r="DW29" i="10"/>
  <c r="DX22" i="10" s="1"/>
  <c r="DW39" i="10"/>
  <c r="DX34" i="10" s="1"/>
  <c r="IV24" i="11"/>
  <c r="CA29" i="10"/>
  <c r="FC7" i="11"/>
  <c r="AB18" i="5"/>
  <c r="AD18" i="5" s="1"/>
  <c r="X18" i="5"/>
  <c r="Y18" i="5" s="1"/>
  <c r="AH13" i="6"/>
  <c r="AJ13" i="6" s="1"/>
  <c r="AD30" i="5"/>
  <c r="DX6" i="10"/>
  <c r="IV15" i="11"/>
  <c r="DW39" i="15"/>
  <c r="DX30" i="15" s="1"/>
  <c r="DW51" i="18"/>
  <c r="DX11" i="18" s="1"/>
  <c r="DW51" i="8"/>
  <c r="DX47" i="8" s="1"/>
  <c r="IV25" i="9"/>
  <c r="DX31" i="15"/>
  <c r="IU39" i="14"/>
  <c r="IV26" i="14" s="1"/>
  <c r="DW39" i="16"/>
  <c r="DX36" i="16" s="1"/>
  <c r="AT31" i="6"/>
  <c r="IU51" i="19"/>
  <c r="IV13" i="19" s="1"/>
  <c r="DX9" i="18"/>
  <c r="DX41" i="18"/>
  <c r="DX44" i="18"/>
  <c r="IU39" i="17"/>
  <c r="IV15" i="17" s="1"/>
  <c r="DX17" i="16"/>
  <c r="DX8" i="16"/>
  <c r="DX18" i="16"/>
  <c r="DX27" i="15"/>
  <c r="DX11" i="15"/>
  <c r="DX6" i="15"/>
  <c r="DX25" i="15"/>
  <c r="DX19" i="15"/>
  <c r="DX21" i="15"/>
  <c r="DX12" i="15"/>
  <c r="DX16" i="15"/>
  <c r="DX36" i="15"/>
  <c r="IV34" i="11"/>
  <c r="IV25" i="11"/>
  <c r="IV26" i="11"/>
  <c r="IU7" i="11"/>
  <c r="DX17" i="10"/>
  <c r="DX14" i="10"/>
  <c r="DX23" i="10"/>
  <c r="DX25" i="10"/>
  <c r="DX13" i="10"/>
  <c r="DX26" i="10"/>
  <c r="DX27" i="10"/>
  <c r="DX11" i="10"/>
  <c r="DX5" i="10"/>
  <c r="DX7" i="10" s="1"/>
  <c r="IV27" i="9"/>
  <c r="IV22" i="9"/>
  <c r="IV6" i="9"/>
  <c r="IV5" i="9"/>
  <c r="IV4" i="9"/>
  <c r="DX37" i="8"/>
  <c r="DX14" i="8"/>
  <c r="DX16" i="8"/>
  <c r="DX11" i="8"/>
  <c r="DX17" i="8"/>
  <c r="DX13" i="8"/>
  <c r="DX15" i="8"/>
  <c r="DX12" i="8"/>
  <c r="DX4" i="8"/>
  <c r="CQ32" i="27"/>
  <c r="AT15" i="6"/>
  <c r="AV15" i="6" s="1"/>
  <c r="AT5" i="6"/>
  <c r="AV5" i="6" s="1"/>
  <c r="O262" i="26"/>
  <c r="AI31" i="5"/>
  <c r="AI15" i="5"/>
  <c r="AI11" i="5"/>
  <c r="AH27" i="5"/>
  <c r="AH23" i="5"/>
  <c r="AI23" i="5" s="1"/>
  <c r="AH19" i="5"/>
  <c r="AH7" i="5"/>
  <c r="AI7" i="5" s="1"/>
  <c r="AT28" i="6"/>
  <c r="AV28" i="6" s="1"/>
  <c r="AT19" i="6"/>
  <c r="AV19" i="6" s="1"/>
  <c r="AT9" i="6"/>
  <c r="AV9" i="6" s="1"/>
  <c r="AH22" i="5"/>
  <c r="AI22" i="5" s="1"/>
  <c r="AH18" i="5"/>
  <c r="AI18" i="5" s="1"/>
  <c r="AH14" i="5"/>
  <c r="AI14" i="5" s="1"/>
  <c r="AH10" i="5"/>
  <c r="AH28" i="5"/>
  <c r="AI28" i="5" s="1"/>
  <c r="AH12" i="5"/>
  <c r="AI12" i="5" s="1"/>
  <c r="AH8" i="5"/>
  <c r="AI8" i="5" s="1"/>
  <c r="DX37" i="10" l="1"/>
  <c r="DX31" i="18"/>
  <c r="DX21" i="18"/>
  <c r="Y12" i="5"/>
  <c r="DH51" i="18"/>
  <c r="DX20" i="19"/>
  <c r="BL19" i="16"/>
  <c r="AD19" i="5"/>
  <c r="CB7" i="10"/>
  <c r="CR37" i="11"/>
  <c r="P161" i="26"/>
  <c r="P162" i="26"/>
  <c r="P143" i="26"/>
  <c r="BL18" i="9"/>
  <c r="AV48" i="8"/>
  <c r="P34" i="26"/>
  <c r="P10" i="15"/>
  <c r="P25" i="15"/>
  <c r="CR21" i="18"/>
  <c r="CR47" i="18"/>
  <c r="CR8" i="18"/>
  <c r="CR30" i="18"/>
  <c r="CR25" i="18"/>
  <c r="CR22" i="18"/>
  <c r="CR20" i="18"/>
  <c r="CR36" i="18"/>
  <c r="CR28" i="18"/>
  <c r="CR10" i="18"/>
  <c r="CR17" i="18"/>
  <c r="CR42" i="18"/>
  <c r="CR38" i="18"/>
  <c r="CR34" i="18"/>
  <c r="CR48" i="18"/>
  <c r="CR5" i="18"/>
  <c r="CR37" i="18"/>
  <c r="CR50" i="18"/>
  <c r="CR40" i="18"/>
  <c r="CR45" i="18"/>
  <c r="CR12" i="18"/>
  <c r="CR4" i="18"/>
  <c r="FD22" i="9"/>
  <c r="FD25" i="9"/>
  <c r="FD28" i="9"/>
  <c r="FD27" i="9"/>
  <c r="FD24" i="9"/>
  <c r="FD23" i="9"/>
  <c r="FD26" i="9"/>
  <c r="FD29" i="9"/>
  <c r="BL6" i="9"/>
  <c r="BL4" i="9"/>
  <c r="AF18" i="15"/>
  <c r="AF9" i="15"/>
  <c r="AF26" i="15"/>
  <c r="AF34" i="15"/>
  <c r="AF11" i="15"/>
  <c r="AF23" i="15"/>
  <c r="AF14" i="15"/>
  <c r="AF4" i="15"/>
  <c r="AF35" i="15"/>
  <c r="AF30" i="15"/>
  <c r="AF29" i="15"/>
  <c r="AF15" i="15"/>
  <c r="AF21" i="15"/>
  <c r="AF27" i="15"/>
  <c r="AF36" i="15"/>
  <c r="AF20" i="15"/>
  <c r="AF22" i="15"/>
  <c r="AF6" i="15"/>
  <c r="AF37" i="15"/>
  <c r="BH31" i="27"/>
  <c r="BH19" i="27"/>
  <c r="BH23" i="27"/>
  <c r="BF33" i="27"/>
  <c r="BH12" i="27"/>
  <c r="BH5" i="27"/>
  <c r="BH24" i="27"/>
  <c r="BH15" i="27"/>
  <c r="BB33" i="27"/>
  <c r="BH13" i="27"/>
  <c r="BH25" i="27"/>
  <c r="AZ33" i="27"/>
  <c r="BH8" i="27"/>
  <c r="BH29" i="27"/>
  <c r="BH21" i="27"/>
  <c r="BG33" i="27"/>
  <c r="BH28" i="27"/>
  <c r="BH32" i="27"/>
  <c r="BH26" i="27"/>
  <c r="BH17" i="27"/>
  <c r="AY33" i="27"/>
  <c r="BH9" i="27"/>
  <c r="BH27" i="27"/>
  <c r="BH7" i="27"/>
  <c r="HP34" i="9"/>
  <c r="HP35" i="9"/>
  <c r="HP36" i="9"/>
  <c r="HP37" i="9"/>
  <c r="HP39" i="9"/>
  <c r="DH25" i="8"/>
  <c r="DH27" i="8"/>
  <c r="DH23" i="8"/>
  <c r="DH26" i="8"/>
  <c r="DH22" i="8"/>
  <c r="DH29" i="8"/>
  <c r="FD42" i="19"/>
  <c r="FD46" i="19"/>
  <c r="FD50" i="19"/>
  <c r="FD15" i="19"/>
  <c r="FD48" i="19"/>
  <c r="FD26" i="19"/>
  <c r="FD14" i="19"/>
  <c r="FD18" i="19"/>
  <c r="FD32" i="19"/>
  <c r="FD45" i="19"/>
  <c r="FD49" i="19"/>
  <c r="FD24" i="19"/>
  <c r="FD7" i="19"/>
  <c r="BL23" i="8"/>
  <c r="BL29" i="8"/>
  <c r="BL26" i="8"/>
  <c r="BL28" i="8"/>
  <c r="BL24" i="8"/>
  <c r="BL27" i="8"/>
  <c r="BL22" i="8"/>
  <c r="AF19" i="15"/>
  <c r="CF31" i="27"/>
  <c r="DH28" i="8"/>
  <c r="CR39" i="18"/>
  <c r="CR28" i="16"/>
  <c r="CR33" i="16"/>
  <c r="CR11" i="16"/>
  <c r="CR12" i="16"/>
  <c r="CR29" i="16"/>
  <c r="CR8" i="16"/>
  <c r="CR36" i="16"/>
  <c r="CR15" i="16"/>
  <c r="CR5" i="16"/>
  <c r="CR16" i="16"/>
  <c r="CR24" i="16"/>
  <c r="CR26" i="10"/>
  <c r="L30" i="27"/>
  <c r="L22" i="27"/>
  <c r="L18" i="27"/>
  <c r="CF12" i="27"/>
  <c r="AF34" i="14"/>
  <c r="AF27" i="14"/>
  <c r="AF21" i="14"/>
  <c r="AF10" i="14"/>
  <c r="AF23" i="14"/>
  <c r="AF5" i="14"/>
  <c r="AF14" i="14"/>
  <c r="AF9" i="14"/>
  <c r="AF7" i="14"/>
  <c r="AF24" i="14"/>
  <c r="AF6" i="14"/>
  <c r="AF15" i="14"/>
  <c r="AF18" i="14"/>
  <c r="AF8" i="14"/>
  <c r="AF30" i="14"/>
  <c r="AF25" i="14"/>
  <c r="AF36" i="14"/>
  <c r="AF31" i="14"/>
  <c r="AF20" i="14"/>
  <c r="AF35" i="14"/>
  <c r="AF19" i="14"/>
  <c r="AF11" i="14"/>
  <c r="AF33" i="14"/>
  <c r="AF37" i="14"/>
  <c r="AF4" i="14"/>
  <c r="AF38" i="14"/>
  <c r="AF13" i="14"/>
  <c r="AF26" i="14"/>
  <c r="AF22" i="14"/>
  <c r="AF12" i="14"/>
  <c r="AF32" i="14"/>
  <c r="HP38" i="9"/>
  <c r="DH24" i="8"/>
  <c r="CR30" i="16"/>
  <c r="CF16" i="27"/>
  <c r="AI27" i="5"/>
  <c r="P255" i="26"/>
  <c r="CM33" i="27"/>
  <c r="CL33" i="27"/>
  <c r="CK33" i="27"/>
  <c r="CJ33" i="27"/>
  <c r="DX6" i="8"/>
  <c r="DX16" i="10"/>
  <c r="DX24" i="10"/>
  <c r="DX4" i="15"/>
  <c r="DX5" i="15"/>
  <c r="DX10" i="15"/>
  <c r="DX48" i="18"/>
  <c r="DX33" i="18"/>
  <c r="DX10" i="18"/>
  <c r="AD12" i="5"/>
  <c r="CR44" i="18"/>
  <c r="CR27" i="18"/>
  <c r="CR39" i="14"/>
  <c r="D33" i="27"/>
  <c r="HP29" i="9"/>
  <c r="CR9" i="18"/>
  <c r="GJ5" i="11"/>
  <c r="Y20" i="5"/>
  <c r="HP39" i="17"/>
  <c r="CR7" i="18"/>
  <c r="CR14" i="18"/>
  <c r="FD16" i="19"/>
  <c r="FD12" i="9"/>
  <c r="DX18" i="19"/>
  <c r="DX14" i="19"/>
  <c r="DX11" i="14"/>
  <c r="BL27" i="19"/>
  <c r="P93" i="26"/>
  <c r="DX12" i="9"/>
  <c r="O10" i="5"/>
  <c r="BH6" i="27"/>
  <c r="BH10" i="27"/>
  <c r="AF17" i="14"/>
  <c r="AF7" i="15"/>
  <c r="AF31" i="15"/>
  <c r="DX21" i="19"/>
  <c r="BL5" i="16"/>
  <c r="DH51" i="8"/>
  <c r="DH13" i="8"/>
  <c r="FD34" i="19"/>
  <c r="FD23" i="19"/>
  <c r="CB39" i="10"/>
  <c r="FD10" i="19"/>
  <c r="FD30" i="19"/>
  <c r="FD11" i="19"/>
  <c r="FD5" i="19"/>
  <c r="FD19" i="19"/>
  <c r="FD33" i="19"/>
  <c r="P148" i="26"/>
  <c r="P144" i="26"/>
  <c r="P163" i="26"/>
  <c r="P160" i="26"/>
  <c r="CR4" i="16"/>
  <c r="P14" i="15"/>
  <c r="P9" i="15"/>
  <c r="AV40" i="8"/>
  <c r="P39" i="10"/>
  <c r="DX39" i="17"/>
  <c r="CR9" i="16"/>
  <c r="CR31" i="16"/>
  <c r="P33" i="15"/>
  <c r="P34" i="15"/>
  <c r="CR19" i="16"/>
  <c r="P6" i="15"/>
  <c r="P8" i="15"/>
  <c r="CR14" i="16"/>
  <c r="P15" i="15"/>
  <c r="DX20" i="10"/>
  <c r="CO33" i="27"/>
  <c r="AF42" i="19"/>
  <c r="AF12" i="19"/>
  <c r="FD34" i="14"/>
  <c r="FD9" i="14"/>
  <c r="FD7" i="14"/>
  <c r="FD15" i="14"/>
  <c r="FD31" i="14"/>
  <c r="DX25" i="11"/>
  <c r="AF43" i="19"/>
  <c r="AF26" i="19"/>
  <c r="BL4" i="11"/>
  <c r="BL5" i="11"/>
  <c r="BL6" i="11"/>
  <c r="P13" i="10"/>
  <c r="P29" i="10" s="1"/>
  <c r="P19" i="10"/>
  <c r="P28" i="10"/>
  <c r="P12" i="10"/>
  <c r="P14" i="10"/>
  <c r="P17" i="10"/>
  <c r="P23" i="10"/>
  <c r="P15" i="10"/>
  <c r="P25" i="10"/>
  <c r="P22" i="10"/>
  <c r="P26" i="10"/>
  <c r="P20" i="10"/>
  <c r="AF20" i="19"/>
  <c r="DX26" i="11"/>
  <c r="AF6" i="10"/>
  <c r="AF5" i="10"/>
  <c r="AF4" i="10"/>
  <c r="AF35" i="19"/>
  <c r="AF5" i="19"/>
  <c r="HP15" i="9"/>
  <c r="HP12" i="9"/>
  <c r="HP11" i="9"/>
  <c r="HP16" i="9"/>
  <c r="HP17" i="9"/>
  <c r="HP13" i="9"/>
  <c r="GJ20" i="19"/>
  <c r="GJ46" i="19"/>
  <c r="GJ30" i="19"/>
  <c r="GJ44" i="19"/>
  <c r="GJ14" i="19"/>
  <c r="GJ33" i="19"/>
  <c r="GJ37" i="19"/>
  <c r="GJ45" i="19"/>
  <c r="GJ12" i="19"/>
  <c r="GJ18" i="19"/>
  <c r="GJ43" i="19"/>
  <c r="GJ4" i="19"/>
  <c r="GJ51" i="19" s="1"/>
  <c r="GJ10" i="19"/>
  <c r="GJ41" i="19"/>
  <c r="GJ34" i="19"/>
  <c r="GJ13" i="19"/>
  <c r="GJ48" i="19"/>
  <c r="GJ50" i="19"/>
  <c r="GJ26" i="19"/>
  <c r="GJ40" i="19"/>
  <c r="GJ5" i="19"/>
  <c r="GJ22" i="19"/>
  <c r="GJ16" i="19"/>
  <c r="AF19" i="19"/>
  <c r="FD19" i="14"/>
  <c r="GJ6" i="11"/>
  <c r="DX24" i="11"/>
  <c r="BL48" i="8"/>
  <c r="BL47" i="8"/>
  <c r="BL46" i="8"/>
  <c r="BL51" i="8" s="1"/>
  <c r="AF27" i="19"/>
  <c r="AF8" i="15"/>
  <c r="BL25" i="8"/>
  <c r="P180" i="26"/>
  <c r="P192" i="26"/>
  <c r="P184" i="26"/>
  <c r="P193" i="26"/>
  <c r="P182" i="26"/>
  <c r="P177" i="26"/>
  <c r="P174" i="26"/>
  <c r="P190" i="26"/>
  <c r="P179" i="26"/>
  <c r="P181" i="26"/>
  <c r="P173" i="26"/>
  <c r="P171" i="26"/>
  <c r="P176" i="26"/>
  <c r="P195" i="26"/>
  <c r="P194" i="26"/>
  <c r="P189" i="26"/>
  <c r="P175" i="26"/>
  <c r="P183" i="26"/>
  <c r="P191" i="26"/>
  <c r="P178" i="26"/>
  <c r="P187" i="26"/>
  <c r="P186" i="26"/>
  <c r="P185" i="26"/>
  <c r="P170" i="26"/>
  <c r="P196" i="26"/>
  <c r="P197" i="26"/>
  <c r="P172" i="26"/>
  <c r="GJ24" i="17"/>
  <c r="GJ12" i="17"/>
  <c r="GJ37" i="17"/>
  <c r="GJ7" i="17"/>
  <c r="GJ35" i="17"/>
  <c r="GJ13" i="17"/>
  <c r="GJ8" i="17"/>
  <c r="GJ33" i="17"/>
  <c r="GJ36" i="17"/>
  <c r="GJ9" i="17"/>
  <c r="GJ17" i="17"/>
  <c r="GJ29" i="17"/>
  <c r="GJ25" i="17"/>
  <c r="GJ15" i="17"/>
  <c r="GJ28" i="17"/>
  <c r="GJ23" i="17"/>
  <c r="GJ16" i="17"/>
  <c r="GJ27" i="17"/>
  <c r="GJ20" i="17"/>
  <c r="GJ18" i="17"/>
  <c r="GJ11" i="17"/>
  <c r="GJ5" i="17"/>
  <c r="GJ19" i="17"/>
  <c r="GJ31" i="17"/>
  <c r="GJ21" i="17"/>
  <c r="GJ4" i="17"/>
  <c r="GJ32" i="17"/>
  <c r="GJ14" i="17"/>
  <c r="GJ26" i="17"/>
  <c r="DH11" i="8"/>
  <c r="DH18" i="8" s="1"/>
  <c r="CR15" i="18"/>
  <c r="GJ30" i="17"/>
  <c r="DX11" i="11"/>
  <c r="E25" i="5"/>
  <c r="CB35" i="8"/>
  <c r="CB37" i="8"/>
  <c r="CB40" i="8" s="1"/>
  <c r="CB36" i="8"/>
  <c r="CB39" i="8"/>
  <c r="AF33" i="15"/>
  <c r="AF47" i="19"/>
  <c r="FD14" i="14"/>
  <c r="BL27" i="15"/>
  <c r="BL23" i="15"/>
  <c r="BL7" i="15"/>
  <c r="BL4" i="15"/>
  <c r="BL12" i="15"/>
  <c r="BL5" i="15"/>
  <c r="BL25" i="15"/>
  <c r="BL8" i="15"/>
  <c r="BL31" i="15"/>
  <c r="BL13" i="15"/>
  <c r="BL21" i="15"/>
  <c r="BL38" i="15"/>
  <c r="BL9" i="15"/>
  <c r="BL19" i="15"/>
  <c r="BL15" i="15"/>
  <c r="BL37" i="15"/>
  <c r="BL34" i="15"/>
  <c r="BL30" i="15"/>
  <c r="BL17" i="15"/>
  <c r="BL33" i="15"/>
  <c r="BL16" i="15"/>
  <c r="BL26" i="15"/>
  <c r="BL29" i="15"/>
  <c r="BL11" i="15"/>
  <c r="BL35" i="15"/>
  <c r="BL20" i="15"/>
  <c r="CR19" i="18"/>
  <c r="GJ22" i="17"/>
  <c r="P31" i="16"/>
  <c r="BL22" i="15"/>
  <c r="BL7" i="10"/>
  <c r="CR25" i="10"/>
  <c r="CR11" i="10"/>
  <c r="CR24" i="10"/>
  <c r="CR16" i="10"/>
  <c r="CR15" i="10"/>
  <c r="CR23" i="10"/>
  <c r="CR13" i="10"/>
  <c r="CR28" i="10"/>
  <c r="CR17" i="10"/>
  <c r="AF33" i="10"/>
  <c r="AF36" i="10"/>
  <c r="AF34" i="10"/>
  <c r="AF38" i="10"/>
  <c r="P4" i="10"/>
  <c r="P5" i="10"/>
  <c r="P7" i="10" s="1"/>
  <c r="P6" i="10"/>
  <c r="H33" i="27"/>
  <c r="L32" i="27"/>
  <c r="L31" i="27"/>
  <c r="L13" i="27"/>
  <c r="L21" i="27"/>
  <c r="L29" i="27"/>
  <c r="L4" i="27"/>
  <c r="L12" i="27"/>
  <c r="L8" i="27"/>
  <c r="L9" i="27"/>
  <c r="E33" i="27"/>
  <c r="K33" i="27"/>
  <c r="L28" i="27"/>
  <c r="L20" i="27"/>
  <c r="L23" i="27"/>
  <c r="L16" i="27"/>
  <c r="L27" i="27"/>
  <c r="L17" i="27"/>
  <c r="L15" i="27"/>
  <c r="I33" i="27"/>
  <c r="L24" i="27"/>
  <c r="J33" i="27"/>
  <c r="L10" i="27"/>
  <c r="L25" i="27"/>
  <c r="L19" i="27"/>
  <c r="L5" i="27"/>
  <c r="L11" i="27"/>
  <c r="L7" i="27"/>
  <c r="CR37" i="9"/>
  <c r="CR39" i="9"/>
  <c r="CR34" i="9"/>
  <c r="CR40" i="9" s="1"/>
  <c r="CR36" i="9"/>
  <c r="CR38" i="9"/>
  <c r="BL24" i="9"/>
  <c r="BL27" i="9"/>
  <c r="BL29" i="9"/>
  <c r="BL28" i="9"/>
  <c r="BL23" i="9"/>
  <c r="BL22" i="9"/>
  <c r="P149" i="26"/>
  <c r="P164" i="26"/>
  <c r="P140" i="26"/>
  <c r="P141" i="26"/>
  <c r="P166" i="26" s="1"/>
  <c r="P146" i="26"/>
  <c r="P151" i="26"/>
  <c r="P139" i="26"/>
  <c r="P147" i="26"/>
  <c r="P155" i="26"/>
  <c r="AF11" i="9"/>
  <c r="AF17" i="9"/>
  <c r="AF12" i="9"/>
  <c r="AF18" i="9" s="1"/>
  <c r="DH17" i="8"/>
  <c r="DH14" i="8"/>
  <c r="L26" i="27"/>
  <c r="CF11" i="27"/>
  <c r="CF7" i="27"/>
  <c r="CF29" i="27"/>
  <c r="CF6" i="27"/>
  <c r="CF26" i="27"/>
  <c r="CF17" i="27"/>
  <c r="CF5" i="27"/>
  <c r="CF25" i="27"/>
  <c r="CF21" i="27"/>
  <c r="CE33" i="27"/>
  <c r="CF23" i="27"/>
  <c r="CF19" i="27"/>
  <c r="CF9" i="27"/>
  <c r="CF32" i="27" s="1"/>
  <c r="CF18" i="27"/>
  <c r="CF10" i="27"/>
  <c r="CF30" i="27"/>
  <c r="BZ33" i="27"/>
  <c r="CF4" i="27"/>
  <c r="BX33" i="27"/>
  <c r="CF15" i="27"/>
  <c r="CB33" i="27"/>
  <c r="CF22" i="27"/>
  <c r="CF27" i="27"/>
  <c r="BW33" i="27"/>
  <c r="CF28" i="27"/>
  <c r="CF24" i="27"/>
  <c r="CF13" i="27"/>
  <c r="CA33" i="27"/>
  <c r="CC33" i="27"/>
  <c r="CF14" i="27"/>
  <c r="L6" i="27"/>
  <c r="BL26" i="9"/>
  <c r="P26" i="15"/>
  <c r="P24" i="15"/>
  <c r="P4" i="15"/>
  <c r="P21" i="15"/>
  <c r="P31" i="15"/>
  <c r="P37" i="15"/>
  <c r="P23" i="15"/>
  <c r="P27" i="15"/>
  <c r="HP23" i="9"/>
  <c r="HP30" i="9" s="1"/>
  <c r="HP28" i="9"/>
  <c r="HP24" i="9"/>
  <c r="HP27" i="9"/>
  <c r="HP25" i="9"/>
  <c r="CR14" i="10"/>
  <c r="CF20" i="27"/>
  <c r="AI10" i="5"/>
  <c r="DX39" i="8"/>
  <c r="DX24" i="18"/>
  <c r="DX18" i="18"/>
  <c r="F33" i="27"/>
  <c r="AI9" i="5"/>
  <c r="AF17" i="15"/>
  <c r="CR49" i="18"/>
  <c r="CR11" i="18"/>
  <c r="CB5" i="10"/>
  <c r="T14" i="5"/>
  <c r="AI5" i="5"/>
  <c r="CR29" i="18"/>
  <c r="T16" i="5"/>
  <c r="CR35" i="18"/>
  <c r="CR26" i="18"/>
  <c r="P158" i="26"/>
  <c r="BL40" i="8"/>
  <c r="BL25" i="9"/>
  <c r="AF14" i="9"/>
  <c r="GJ30" i="9"/>
  <c r="CR19" i="10"/>
  <c r="CR12" i="10"/>
  <c r="BH16" i="27"/>
  <c r="BH4" i="27"/>
  <c r="BE33" i="27"/>
  <c r="AF16" i="14"/>
  <c r="AF5" i="15"/>
  <c r="AF28" i="15"/>
  <c r="AF25" i="15"/>
  <c r="FD37" i="19"/>
  <c r="BL50" i="18"/>
  <c r="DH12" i="8"/>
  <c r="FD29" i="19"/>
  <c r="FD12" i="19"/>
  <c r="CB30" i="8"/>
  <c r="BL23" i="10"/>
  <c r="FD6" i="19"/>
  <c r="FD51" i="19" s="1"/>
  <c r="FD44" i="19"/>
  <c r="FD39" i="19"/>
  <c r="FD40" i="19"/>
  <c r="FD31" i="19"/>
  <c r="P157" i="26"/>
  <c r="P153" i="26"/>
  <c r="P159" i="26"/>
  <c r="AF35" i="10"/>
  <c r="AF39" i="10" s="1"/>
  <c r="DH29" i="10"/>
  <c r="CR22" i="16"/>
  <c r="P13" i="15"/>
  <c r="P11" i="15"/>
  <c r="DX35" i="8"/>
  <c r="CR30" i="8"/>
  <c r="CR26" i="16"/>
  <c r="CR17" i="16"/>
  <c r="CR39" i="16" s="1"/>
  <c r="P29" i="15"/>
  <c r="CR30" i="9"/>
  <c r="P32" i="15"/>
  <c r="CR20" i="16"/>
  <c r="P18" i="15"/>
  <c r="CR18" i="16"/>
  <c r="P28" i="15"/>
  <c r="AT33" i="6"/>
  <c r="AV33" i="6" s="1"/>
  <c r="AF46" i="19"/>
  <c r="AF25" i="19"/>
  <c r="CR16" i="18"/>
  <c r="CR4" i="10"/>
  <c r="CR7" i="10" s="1"/>
  <c r="CR6" i="10"/>
  <c r="CR5" i="10"/>
  <c r="DX17" i="11"/>
  <c r="AF6" i="19"/>
  <c r="AF49" i="19"/>
  <c r="AF34" i="9"/>
  <c r="AF40" i="9" s="1"/>
  <c r="AF36" i="9"/>
  <c r="AF39" i="9"/>
  <c r="AF37" i="9"/>
  <c r="AF32" i="19"/>
  <c r="DX18" i="11"/>
  <c r="BL39" i="9"/>
  <c r="BL38" i="9"/>
  <c r="BL35" i="9"/>
  <c r="BL40" i="9" s="1"/>
  <c r="BL37" i="9"/>
  <c r="AF29" i="19"/>
  <c r="DH34" i="8"/>
  <c r="DH38" i="8"/>
  <c r="DH37" i="8"/>
  <c r="DH39" i="8"/>
  <c r="AF31" i="19"/>
  <c r="AF14" i="19"/>
  <c r="CR38" i="10"/>
  <c r="CR35" i="10"/>
  <c r="CR33" i="10"/>
  <c r="DX16" i="11"/>
  <c r="AF39" i="19"/>
  <c r="AF16" i="15"/>
  <c r="AV19" i="10"/>
  <c r="AV12" i="10"/>
  <c r="AV29" i="10" s="1"/>
  <c r="AV24" i="10"/>
  <c r="AV23" i="10"/>
  <c r="AV14" i="10"/>
  <c r="AV27" i="10"/>
  <c r="AV21" i="10"/>
  <c r="AV25" i="10"/>
  <c r="AV18" i="10"/>
  <c r="AV17" i="10"/>
  <c r="AV26" i="10"/>
  <c r="AV22" i="10"/>
  <c r="GJ16" i="9"/>
  <c r="GJ14" i="9"/>
  <c r="GJ18" i="9" s="1"/>
  <c r="BL5" i="9"/>
  <c r="P4" i="8"/>
  <c r="P7" i="8" s="1"/>
  <c r="P5" i="8"/>
  <c r="BY33" i="27"/>
  <c r="GJ19" i="19"/>
  <c r="AF9" i="19"/>
  <c r="CR6" i="16"/>
  <c r="FD22" i="14"/>
  <c r="CR34" i="10"/>
  <c r="DX19" i="11"/>
  <c r="P18" i="8"/>
  <c r="P145" i="26"/>
  <c r="BH30" i="27"/>
  <c r="L14" i="27"/>
  <c r="FD22" i="19"/>
  <c r="AF22" i="19"/>
  <c r="AF21" i="19"/>
  <c r="P15" i="18"/>
  <c r="P16" i="18"/>
  <c r="P4" i="18"/>
  <c r="P51" i="18" s="1"/>
  <c r="P17" i="18"/>
  <c r="P13" i="18"/>
  <c r="P42" i="18"/>
  <c r="P9" i="18"/>
  <c r="P48" i="18"/>
  <c r="P44" i="18"/>
  <c r="P5" i="18"/>
  <c r="P37" i="18"/>
  <c r="P45" i="18"/>
  <c r="P27" i="18"/>
  <c r="P20" i="18"/>
  <c r="P30" i="18"/>
  <c r="P19" i="18"/>
  <c r="P8" i="18"/>
  <c r="P36" i="18"/>
  <c r="P24" i="18"/>
  <c r="P46" i="18"/>
  <c r="P23" i="18"/>
  <c r="P43" i="18"/>
  <c r="P41" i="18"/>
  <c r="P6" i="18"/>
  <c r="P11" i="18"/>
  <c r="P32" i="18"/>
  <c r="P34" i="18"/>
  <c r="P31" i="18"/>
  <c r="P12" i="18"/>
  <c r="AF29" i="14"/>
  <c r="AF10" i="15"/>
  <c r="DX38" i="11"/>
  <c r="DX33" i="11"/>
  <c r="DX39" i="11" s="1"/>
  <c r="DX37" i="11"/>
  <c r="DX34" i="11"/>
  <c r="GJ15" i="9"/>
  <c r="HP14" i="9"/>
  <c r="DH36" i="8"/>
  <c r="GJ15" i="19"/>
  <c r="AF18" i="19"/>
  <c r="GJ6" i="17"/>
  <c r="P38" i="16"/>
  <c r="P34" i="16"/>
  <c r="P13" i="16"/>
  <c r="P9" i="16"/>
  <c r="P14" i="16"/>
  <c r="P28" i="16"/>
  <c r="P17" i="16"/>
  <c r="P18" i="16"/>
  <c r="P29" i="16"/>
  <c r="P25" i="16"/>
  <c r="P10" i="16"/>
  <c r="P4" i="16"/>
  <c r="P39" i="16" s="1"/>
  <c r="P33" i="16"/>
  <c r="P8" i="16"/>
  <c r="P32" i="16"/>
  <c r="P22" i="16"/>
  <c r="P6" i="16"/>
  <c r="P12" i="16"/>
  <c r="P21" i="16"/>
  <c r="P5" i="16"/>
  <c r="P26" i="16"/>
  <c r="P20" i="16"/>
  <c r="P30" i="16"/>
  <c r="CR24" i="15"/>
  <c r="CR22" i="15"/>
  <c r="CR8" i="15"/>
  <c r="CR14" i="15"/>
  <c r="CR25" i="15"/>
  <c r="CR17" i="15"/>
  <c r="CR5" i="15"/>
  <c r="CR39" i="15" s="1"/>
  <c r="CR31" i="15"/>
  <c r="CR27" i="15"/>
  <c r="CR35" i="15"/>
  <c r="CR18" i="15"/>
  <c r="CR28" i="15"/>
  <c r="CR6" i="15"/>
  <c r="CR13" i="15"/>
  <c r="CR20" i="15"/>
  <c r="CR32" i="15"/>
  <c r="CR36" i="15"/>
  <c r="CR30" i="15"/>
  <c r="P188" i="26"/>
  <c r="DX15" i="11"/>
  <c r="HP26" i="9"/>
  <c r="CR34" i="16"/>
  <c r="P11" i="16"/>
  <c r="BL28" i="15"/>
  <c r="BH18" i="27"/>
  <c r="DX35" i="11"/>
  <c r="DX12" i="18"/>
  <c r="DX32" i="18"/>
  <c r="DX34" i="18"/>
  <c r="DX47" i="18"/>
  <c r="DX5" i="18"/>
  <c r="DX43" i="18"/>
  <c r="DX4" i="18"/>
  <c r="DX8" i="18"/>
  <c r="DX13" i="18"/>
  <c r="DX25" i="18"/>
  <c r="DX36" i="18"/>
  <c r="DX45" i="18"/>
  <c r="DX27" i="18"/>
  <c r="DX7" i="18"/>
  <c r="IV39" i="19"/>
  <c r="DX33" i="16"/>
  <c r="DX34" i="16"/>
  <c r="DX14" i="16"/>
  <c r="DX13" i="16"/>
  <c r="DX35" i="16"/>
  <c r="DX28" i="16"/>
  <c r="DX38" i="16"/>
  <c r="DX32" i="16"/>
  <c r="DX15" i="16"/>
  <c r="DX7" i="16"/>
  <c r="DX38" i="15"/>
  <c r="DX23" i="15"/>
  <c r="DX17" i="15"/>
  <c r="IV13" i="14"/>
  <c r="IV12" i="14"/>
  <c r="IV31" i="14"/>
  <c r="IV20" i="14"/>
  <c r="IV27" i="14"/>
  <c r="IV36" i="14"/>
  <c r="IV14" i="14"/>
  <c r="IV30" i="14"/>
  <c r="IV4" i="14"/>
  <c r="IV24" i="14"/>
  <c r="IV19" i="14"/>
  <c r="IV23" i="14"/>
  <c r="IV22" i="14"/>
  <c r="IV9" i="14"/>
  <c r="IV35" i="14"/>
  <c r="IV25" i="14"/>
  <c r="IV16" i="14"/>
  <c r="IV34" i="14"/>
  <c r="IV29" i="14"/>
  <c r="IV38" i="14"/>
  <c r="DX19" i="10"/>
  <c r="DX12" i="10"/>
  <c r="DX21" i="10"/>
  <c r="DX33" i="10"/>
  <c r="IV35" i="11"/>
  <c r="IV36" i="11"/>
  <c r="IV38" i="11"/>
  <c r="IV37" i="11"/>
  <c r="IV13" i="11"/>
  <c r="IV27" i="11"/>
  <c r="IV11" i="11"/>
  <c r="IV16" i="11"/>
  <c r="IV20" i="11"/>
  <c r="IV23" i="11"/>
  <c r="IV18" i="11"/>
  <c r="IV14" i="11"/>
  <c r="IV17" i="11"/>
  <c r="IV22" i="11"/>
  <c r="IV21" i="11"/>
  <c r="IV19" i="11"/>
  <c r="IV28" i="11"/>
  <c r="DX49" i="8"/>
  <c r="DX46" i="8"/>
  <c r="DX48" i="8"/>
  <c r="DX44" i="8"/>
  <c r="DX25" i="8"/>
  <c r="DX40" i="8"/>
  <c r="IV38" i="9"/>
  <c r="IV16" i="9"/>
  <c r="IV12" i="9"/>
  <c r="IV17" i="9"/>
  <c r="IV13" i="9"/>
  <c r="IV11" i="9"/>
  <c r="IV15" i="9"/>
  <c r="CR15" i="27"/>
  <c r="CQ33" i="27"/>
  <c r="P242" i="26"/>
  <c r="P258" i="26"/>
  <c r="P235" i="26"/>
  <c r="P253" i="26"/>
  <c r="P260" i="26"/>
  <c r="P245" i="26"/>
  <c r="IV50" i="19"/>
  <c r="IV26" i="19"/>
  <c r="DX20" i="18"/>
  <c r="DX30" i="18"/>
  <c r="DX28" i="18"/>
  <c r="DX46" i="18"/>
  <c r="DX16" i="18"/>
  <c r="DX26" i="18"/>
  <c r="DX50" i="18"/>
  <c r="DX23" i="18"/>
  <c r="DX30" i="16"/>
  <c r="DX9" i="16"/>
  <c r="DX19" i="16"/>
  <c r="DX37" i="16"/>
  <c r="DX20" i="16"/>
  <c r="IV37" i="14"/>
  <c r="IV32" i="14"/>
  <c r="IV6" i="14"/>
  <c r="IV10" i="14"/>
  <c r="IV7" i="14"/>
  <c r="IV5" i="14"/>
  <c r="IV11" i="14"/>
  <c r="DX28" i="15"/>
  <c r="DX8" i="15"/>
  <c r="DX37" i="15"/>
  <c r="DX35" i="15"/>
  <c r="DX26" i="15"/>
  <c r="DX32" i="15"/>
  <c r="DX33" i="15"/>
  <c r="DX18" i="15"/>
  <c r="DX20" i="15"/>
  <c r="DX24" i="15"/>
  <c r="DX22" i="15"/>
  <c r="DX9" i="15"/>
  <c r="DX7" i="15"/>
  <c r="DX14" i="15"/>
  <c r="DX15" i="15"/>
  <c r="DX29" i="15"/>
  <c r="DX35" i="10"/>
  <c r="DX38" i="10"/>
  <c r="DX15" i="10"/>
  <c r="DX28" i="10"/>
  <c r="DX18" i="10"/>
  <c r="P244" i="26"/>
  <c r="P250" i="26"/>
  <c r="P247" i="26"/>
  <c r="P236" i="26"/>
  <c r="P246" i="26"/>
  <c r="P239" i="26"/>
  <c r="CB11" i="10"/>
  <c r="CB15" i="10"/>
  <c r="CB13" i="10"/>
  <c r="CB26" i="10"/>
  <c r="CB17" i="10"/>
  <c r="CB18" i="10"/>
  <c r="CB23" i="10"/>
  <c r="CB14" i="10"/>
  <c r="CB19" i="10"/>
  <c r="CB12" i="10"/>
  <c r="CB27" i="10"/>
  <c r="CB24" i="10"/>
  <c r="CB22" i="10"/>
  <c r="CB25" i="10"/>
  <c r="O4" i="5"/>
  <c r="N32" i="5"/>
  <c r="BL38" i="11"/>
  <c r="BL35" i="11"/>
  <c r="BL37" i="11"/>
  <c r="BL34" i="11"/>
  <c r="BL36" i="11"/>
  <c r="BL33" i="11"/>
  <c r="CB16" i="8"/>
  <c r="CB16" i="10"/>
  <c r="BL28" i="11"/>
  <c r="BL23" i="11"/>
  <c r="BL18" i="11"/>
  <c r="BL13" i="11"/>
  <c r="BL21" i="11"/>
  <c r="BL12" i="11"/>
  <c r="BL14" i="11"/>
  <c r="BL19" i="11"/>
  <c r="BL22" i="11"/>
  <c r="BL15" i="11"/>
  <c r="BL17" i="11"/>
  <c r="BL20" i="11"/>
  <c r="BL26" i="11"/>
  <c r="CR51" i="19"/>
  <c r="CB39" i="16"/>
  <c r="IV37" i="9"/>
  <c r="IV40" i="9" s="1"/>
  <c r="P252" i="26"/>
  <c r="P259" i="26"/>
  <c r="P261" i="26"/>
  <c r="P241" i="26"/>
  <c r="IV36" i="9"/>
  <c r="DX26" i="16"/>
  <c r="DX25" i="16"/>
  <c r="DX49" i="18"/>
  <c r="DX38" i="18"/>
  <c r="DX39" i="18"/>
  <c r="DX19" i="18"/>
  <c r="P248" i="26"/>
  <c r="P251" i="26"/>
  <c r="P254" i="26"/>
  <c r="P257" i="26"/>
  <c r="P237" i="26"/>
  <c r="DX7" i="8"/>
  <c r="DX29" i="8"/>
  <c r="DX50" i="8"/>
  <c r="DX45" i="8"/>
  <c r="IV34" i="9"/>
  <c r="DX36" i="10"/>
  <c r="IV21" i="14"/>
  <c r="IV28" i="14"/>
  <c r="IV8" i="14"/>
  <c r="IV17" i="14"/>
  <c r="IV15" i="14"/>
  <c r="IV18" i="14"/>
  <c r="IV33" i="14"/>
  <c r="DX5" i="16"/>
  <c r="DX22" i="16"/>
  <c r="DX21" i="16"/>
  <c r="DX6" i="16"/>
  <c r="DX16" i="16"/>
  <c r="DX24" i="16"/>
  <c r="DX23" i="16"/>
  <c r="DX10" i="16"/>
  <c r="DX31" i="16"/>
  <c r="DX40" i="18"/>
  <c r="DX15" i="18"/>
  <c r="DX14" i="18"/>
  <c r="DX22" i="18"/>
  <c r="DX17" i="18"/>
  <c r="DX6" i="18"/>
  <c r="DX29" i="18"/>
  <c r="DX37" i="18"/>
  <c r="DX42" i="18"/>
  <c r="DX35" i="18"/>
  <c r="FD4" i="11"/>
  <c r="FD6" i="11"/>
  <c r="DX13" i="15"/>
  <c r="Y24" i="5"/>
  <c r="CB45" i="8"/>
  <c r="CB47" i="8"/>
  <c r="CB44" i="8"/>
  <c r="CB49" i="8"/>
  <c r="CB48" i="8"/>
  <c r="CB50" i="8"/>
  <c r="AF36" i="8"/>
  <c r="AF39" i="8"/>
  <c r="AF34" i="8"/>
  <c r="AF38" i="8"/>
  <c r="AF27" i="8"/>
  <c r="P82" i="26"/>
  <c r="P17" i="26"/>
  <c r="P14" i="26"/>
  <c r="P12" i="26"/>
  <c r="P35" i="26"/>
  <c r="P23" i="26"/>
  <c r="P11" i="26"/>
  <c r="P13" i="26"/>
  <c r="P26" i="26"/>
  <c r="P33" i="26"/>
  <c r="P22" i="26"/>
  <c r="P29" i="26"/>
  <c r="P37" i="26"/>
  <c r="P15" i="26"/>
  <c r="P10" i="26"/>
  <c r="P25" i="26"/>
  <c r="P32" i="26"/>
  <c r="P36" i="26"/>
  <c r="P19" i="26"/>
  <c r="P24" i="26"/>
  <c r="P30" i="26"/>
  <c r="P18" i="26"/>
  <c r="P16" i="26"/>
  <c r="P21" i="26"/>
  <c r="P20" i="26"/>
  <c r="AI17" i="5"/>
  <c r="HP39" i="14"/>
  <c r="T5" i="5"/>
  <c r="M32" i="5"/>
  <c r="BL5" i="18"/>
  <c r="AD9" i="6"/>
  <c r="AB33" i="6"/>
  <c r="AD33" i="6" s="1"/>
  <c r="BL44" i="19"/>
  <c r="DX13" i="9"/>
  <c r="DX16" i="9"/>
  <c r="DX14" i="9"/>
  <c r="DX17" i="9"/>
  <c r="DX15" i="9"/>
  <c r="DX7" i="9"/>
  <c r="AF28" i="8"/>
  <c r="O20" i="5"/>
  <c r="DX12" i="14"/>
  <c r="DX37" i="14"/>
  <c r="DX22" i="14"/>
  <c r="DX20" i="14"/>
  <c r="DX4" i="14"/>
  <c r="DX6" i="14"/>
  <c r="DX16" i="14"/>
  <c r="DX14" i="14"/>
  <c r="DX32" i="14"/>
  <c r="DX35" i="14"/>
  <c r="DX23" i="14"/>
  <c r="DX27" i="14"/>
  <c r="DX33" i="14"/>
  <c r="DX9" i="14"/>
  <c r="DX28" i="14"/>
  <c r="DX18" i="14"/>
  <c r="DX38" i="14"/>
  <c r="DX19" i="14"/>
  <c r="DX15" i="14"/>
  <c r="DX17" i="14"/>
  <c r="DX24" i="14"/>
  <c r="DX34" i="14"/>
  <c r="DX21" i="14"/>
  <c r="DX5" i="14"/>
  <c r="DX36" i="14"/>
  <c r="DX13" i="14"/>
  <c r="DX31" i="14"/>
  <c r="DX29" i="14"/>
  <c r="AV42" i="18"/>
  <c r="AV36" i="18"/>
  <c r="AV24" i="18"/>
  <c r="AV34" i="18"/>
  <c r="AV46" i="18"/>
  <c r="AV13" i="18"/>
  <c r="AV35" i="18"/>
  <c r="AV23" i="18"/>
  <c r="AV32" i="18"/>
  <c r="AV48" i="18"/>
  <c r="AV6" i="18"/>
  <c r="AV15" i="18"/>
  <c r="AV5" i="18"/>
  <c r="AV11" i="18"/>
  <c r="AV8" i="18"/>
  <c r="AV43" i="18"/>
  <c r="AV45" i="18"/>
  <c r="AV18" i="18"/>
  <c r="AV38" i="18"/>
  <c r="AV41" i="18"/>
  <c r="AV40" i="18"/>
  <c r="AV29" i="18"/>
  <c r="AV22" i="18"/>
  <c r="AV37" i="18"/>
  <c r="AV12" i="18"/>
  <c r="AV31" i="18"/>
  <c r="AV28" i="18"/>
  <c r="AV49" i="18"/>
  <c r="AV33" i="18"/>
  <c r="AV21" i="18"/>
  <c r="AV17" i="18"/>
  <c r="AV16" i="18"/>
  <c r="AV14" i="18"/>
  <c r="AV9" i="18"/>
  <c r="AV50" i="18"/>
  <c r="AV44" i="18"/>
  <c r="AV26" i="18"/>
  <c r="AV30" i="18"/>
  <c r="AV7" i="18"/>
  <c r="AV47" i="18"/>
  <c r="AV25" i="18"/>
  <c r="AV39" i="18"/>
  <c r="AV27" i="18"/>
  <c r="AV10" i="18"/>
  <c r="AV20" i="18"/>
  <c r="AV4" i="18"/>
  <c r="AF4" i="11"/>
  <c r="AF5" i="11"/>
  <c r="AF6" i="11"/>
  <c r="CB15" i="15"/>
  <c r="CB38" i="15"/>
  <c r="CB34" i="15"/>
  <c r="CB7" i="15"/>
  <c r="CB36" i="15"/>
  <c r="CB26" i="15"/>
  <c r="CB25" i="15"/>
  <c r="CB32" i="15"/>
  <c r="CB20" i="15"/>
  <c r="CB19" i="15"/>
  <c r="CB6" i="15"/>
  <c r="CB21" i="15"/>
  <c r="CB12" i="15"/>
  <c r="CB22" i="15"/>
  <c r="CB16" i="15"/>
  <c r="CB14" i="15"/>
  <c r="CB27" i="15"/>
  <c r="CB24" i="15"/>
  <c r="CB4" i="15"/>
  <c r="CB23" i="15"/>
  <c r="CB37" i="15"/>
  <c r="CB11" i="15"/>
  <c r="CB33" i="15"/>
  <c r="CB10" i="15"/>
  <c r="CB28" i="15"/>
  <c r="CB5" i="15"/>
  <c r="CB9" i="15"/>
  <c r="CB13" i="15"/>
  <c r="CB30" i="15"/>
  <c r="CB18" i="15"/>
  <c r="CB35" i="15"/>
  <c r="CB29" i="15"/>
  <c r="CB31" i="15"/>
  <c r="CB8" i="15"/>
  <c r="CB17" i="15"/>
  <c r="CB20" i="10"/>
  <c r="CB46" i="8"/>
  <c r="BL10" i="16"/>
  <c r="CR34" i="11"/>
  <c r="CR39" i="11" s="1"/>
  <c r="CR38" i="11"/>
  <c r="CR36" i="11"/>
  <c r="DX7" i="11"/>
  <c r="CB51" i="18"/>
  <c r="AF29" i="10"/>
  <c r="P39" i="8"/>
  <c r="P38" i="8"/>
  <c r="P34" i="8"/>
  <c r="P36" i="8"/>
  <c r="P35" i="8"/>
  <c r="P58" i="26"/>
  <c r="P50" i="26"/>
  <c r="P64" i="26"/>
  <c r="P45" i="26"/>
  <c r="P46" i="26"/>
  <c r="P66" i="26"/>
  <c r="P62" i="26"/>
  <c r="P57" i="26"/>
  <c r="P47" i="26"/>
  <c r="P67" i="26"/>
  <c r="P56" i="26"/>
  <c r="P63" i="26"/>
  <c r="P68" i="26"/>
  <c r="P49" i="26"/>
  <c r="P43" i="26"/>
  <c r="P54" i="26"/>
  <c r="P55" i="26"/>
  <c r="P52" i="26"/>
  <c r="P42" i="26"/>
  <c r="P53" i="26"/>
  <c r="P51" i="26"/>
  <c r="P60" i="26"/>
  <c r="J6" i="5"/>
  <c r="H32" i="5"/>
  <c r="P28" i="26"/>
  <c r="HP29" i="11"/>
  <c r="CR39" i="17"/>
  <c r="FD39" i="17"/>
  <c r="DX34" i="15"/>
  <c r="IV26" i="9"/>
  <c r="IV29" i="9"/>
  <c r="IV23" i="9"/>
  <c r="DX23" i="8"/>
  <c r="AB32" i="5"/>
  <c r="AD7" i="5"/>
  <c r="J5" i="5"/>
  <c r="I32" i="5"/>
  <c r="J32" i="5" s="1"/>
  <c r="R4" i="6"/>
  <c r="P33" i="6"/>
  <c r="R33" i="6" s="1"/>
  <c r="AV10" i="15"/>
  <c r="AV27" i="15"/>
  <c r="AV15" i="15"/>
  <c r="AV23" i="15"/>
  <c r="AV6" i="15"/>
  <c r="AV17" i="15"/>
  <c r="AV13" i="15"/>
  <c r="AV4" i="15"/>
  <c r="AV34" i="15"/>
  <c r="AV38" i="15"/>
  <c r="AV33" i="15"/>
  <c r="AV20" i="15"/>
  <c r="AV28" i="15"/>
  <c r="AV29" i="15"/>
  <c r="AV19" i="15"/>
  <c r="AV31" i="15"/>
  <c r="AV26" i="15"/>
  <c r="AV37" i="15"/>
  <c r="AV21" i="15"/>
  <c r="AV35" i="15"/>
  <c r="AV9" i="15"/>
  <c r="AV30" i="15"/>
  <c r="AV18" i="15"/>
  <c r="AV16" i="15"/>
  <c r="AV12" i="15"/>
  <c r="AV5" i="15"/>
  <c r="AV11" i="15"/>
  <c r="AV7" i="15"/>
  <c r="AV36" i="15"/>
  <c r="AV8" i="15"/>
  <c r="AV22" i="15"/>
  <c r="AV14" i="15"/>
  <c r="AV32" i="15"/>
  <c r="AV25" i="15"/>
  <c r="AV24" i="15"/>
  <c r="CR18" i="9"/>
  <c r="AF14" i="8"/>
  <c r="AF13" i="8"/>
  <c r="AF16" i="8"/>
  <c r="AF17" i="8"/>
  <c r="AF15" i="8"/>
  <c r="AF12" i="8"/>
  <c r="AF18" i="8" s="1"/>
  <c r="D32" i="5"/>
  <c r="E32" i="5" s="1"/>
  <c r="BT11" i="27"/>
  <c r="BQ33" i="27"/>
  <c r="BT6" i="27"/>
  <c r="BR33" i="27"/>
  <c r="BT8" i="27"/>
  <c r="BT24" i="27"/>
  <c r="BT13" i="27"/>
  <c r="BT9" i="27"/>
  <c r="BT29" i="27"/>
  <c r="BT19" i="27"/>
  <c r="BT16" i="27"/>
  <c r="BT28" i="27"/>
  <c r="BT31" i="27"/>
  <c r="BT7" i="27"/>
  <c r="BT14" i="27"/>
  <c r="BT27" i="27"/>
  <c r="BT5" i="27"/>
  <c r="BS33" i="27"/>
  <c r="BT23" i="27"/>
  <c r="BT32" i="27"/>
  <c r="BT17" i="27"/>
  <c r="BT4" i="27"/>
  <c r="BT30" i="27"/>
  <c r="BM33" i="27"/>
  <c r="BT10" i="27"/>
  <c r="BT26" i="27"/>
  <c r="BT22" i="27"/>
  <c r="BO33" i="27"/>
  <c r="BN33" i="27"/>
  <c r="BT21" i="27"/>
  <c r="BT12" i="27"/>
  <c r="BT25" i="27"/>
  <c r="BT18" i="27"/>
  <c r="BK33" i="27"/>
  <c r="BT20" i="27"/>
  <c r="BT15" i="27"/>
  <c r="BL33" i="27"/>
  <c r="R32" i="5"/>
  <c r="BL25" i="11"/>
  <c r="BP33" i="27"/>
  <c r="BL38" i="19"/>
  <c r="CR51" i="8"/>
  <c r="BL27" i="11"/>
  <c r="P102" i="26"/>
  <c r="P74" i="26"/>
  <c r="P94" i="26"/>
  <c r="P77" i="26"/>
  <c r="P83" i="26"/>
  <c r="P88" i="26"/>
  <c r="P99" i="26"/>
  <c r="P87" i="26"/>
  <c r="P101" i="26"/>
  <c r="P81" i="26"/>
  <c r="P91" i="26"/>
  <c r="P100" i="26"/>
  <c r="P79" i="26"/>
  <c r="P89" i="26"/>
  <c r="P75" i="26"/>
  <c r="P92" i="26"/>
  <c r="P76" i="26"/>
  <c r="P96" i="26"/>
  <c r="P85" i="26"/>
  <c r="P97" i="26"/>
  <c r="P84" i="26"/>
  <c r="FD25" i="11"/>
  <c r="FD23" i="11"/>
  <c r="FD26" i="11"/>
  <c r="FD12" i="11"/>
  <c r="FD15" i="11"/>
  <c r="FD21" i="11"/>
  <c r="FD24" i="11"/>
  <c r="FD18" i="11"/>
  <c r="FD28" i="11"/>
  <c r="FD22" i="11"/>
  <c r="FD11" i="11"/>
  <c r="FD29" i="11" s="1"/>
  <c r="FD27" i="11"/>
  <c r="FD19" i="11"/>
  <c r="FD17" i="11"/>
  <c r="FD14" i="11"/>
  <c r="FD16" i="11"/>
  <c r="FD20" i="11"/>
  <c r="FD13" i="11"/>
  <c r="FD15" i="9"/>
  <c r="FD14" i="9"/>
  <c r="FD11" i="9"/>
  <c r="FD13" i="9"/>
  <c r="FD16" i="9"/>
  <c r="T24" i="5"/>
  <c r="BL14" i="19"/>
  <c r="AF45" i="8"/>
  <c r="AF48" i="8"/>
  <c r="AF49" i="8"/>
  <c r="AF50" i="8"/>
  <c r="AF46" i="8"/>
  <c r="AF44" i="8"/>
  <c r="AF51" i="8" s="1"/>
  <c r="AF47" i="8"/>
  <c r="BL24" i="19"/>
  <c r="P80" i="26"/>
  <c r="BL48" i="18"/>
  <c r="BL12" i="18"/>
  <c r="BL41" i="18"/>
  <c r="BL34" i="18"/>
  <c r="BL37" i="18"/>
  <c r="BL14" i="18"/>
  <c r="BL22" i="18"/>
  <c r="BL32" i="18"/>
  <c r="BL15" i="18"/>
  <c r="BL45" i="18"/>
  <c r="BL29" i="18"/>
  <c r="BL10" i="18"/>
  <c r="BL11" i="18"/>
  <c r="BL18" i="18"/>
  <c r="BL16" i="18"/>
  <c r="BL28" i="18"/>
  <c r="BL47" i="18"/>
  <c r="BL36" i="18"/>
  <c r="BL21" i="18"/>
  <c r="BL42" i="18"/>
  <c r="BL20" i="18"/>
  <c r="BL46" i="18"/>
  <c r="BL35" i="18"/>
  <c r="BL26" i="18"/>
  <c r="BL9" i="18"/>
  <c r="BL33" i="18"/>
  <c r="BL13" i="18"/>
  <c r="BL44" i="18"/>
  <c r="BL7" i="18"/>
  <c r="BL43" i="18"/>
  <c r="BL24" i="18"/>
  <c r="BL6" i="18"/>
  <c r="BL8" i="18"/>
  <c r="BL30" i="18"/>
  <c r="BL17" i="18"/>
  <c r="BL49" i="18"/>
  <c r="BL4" i="18"/>
  <c r="BL40" i="18"/>
  <c r="CR29" i="10"/>
  <c r="P86" i="26"/>
  <c r="AF30" i="18"/>
  <c r="AF5" i="18"/>
  <c r="AF46" i="18"/>
  <c r="AF17" i="18"/>
  <c r="AF45" i="18"/>
  <c r="AF10" i="18"/>
  <c r="AF48" i="18"/>
  <c r="AF20" i="18"/>
  <c r="AF8" i="18"/>
  <c r="AF21" i="18"/>
  <c r="AF12" i="18"/>
  <c r="AF11" i="18"/>
  <c r="AF26" i="18"/>
  <c r="AF14" i="18"/>
  <c r="AF31" i="18"/>
  <c r="AF35" i="18"/>
  <c r="AF23" i="18"/>
  <c r="AF29" i="18"/>
  <c r="AF9" i="18"/>
  <c r="AF16" i="18"/>
  <c r="AF19" i="18"/>
  <c r="AF47" i="18"/>
  <c r="AF42" i="18"/>
  <c r="AF13" i="18"/>
  <c r="AF32" i="18"/>
  <c r="AF36" i="18"/>
  <c r="AF28" i="18"/>
  <c r="AF50" i="18"/>
  <c r="AF49" i="18"/>
  <c r="AF44" i="18"/>
  <c r="AF7" i="18"/>
  <c r="AF38" i="18"/>
  <c r="AF34" i="18"/>
  <c r="AF43" i="18"/>
  <c r="AF15" i="18"/>
  <c r="AF4" i="18"/>
  <c r="AF22" i="18"/>
  <c r="AF40" i="18"/>
  <c r="AF37" i="18"/>
  <c r="AF27" i="18"/>
  <c r="AF25" i="18"/>
  <c r="AF18" i="18"/>
  <c r="AF35" i="17"/>
  <c r="AF27" i="17"/>
  <c r="AF21" i="17"/>
  <c r="AF38" i="17"/>
  <c r="AF37" i="17"/>
  <c r="AF17" i="17"/>
  <c r="AF31" i="17"/>
  <c r="AF30" i="17"/>
  <c r="AF20" i="17"/>
  <c r="AF28" i="17"/>
  <c r="AF24" i="17"/>
  <c r="AF26" i="17"/>
  <c r="AF14" i="17"/>
  <c r="AF16" i="17"/>
  <c r="AF25" i="17"/>
  <c r="AF29" i="17"/>
  <c r="AF4" i="17"/>
  <c r="AF34" i="17"/>
  <c r="AF32" i="17"/>
  <c r="AF10" i="17"/>
  <c r="AF33" i="17"/>
  <c r="AF11" i="17"/>
  <c r="AF8" i="17"/>
  <c r="AF15" i="17"/>
  <c r="AF23" i="17"/>
  <c r="AF9" i="17"/>
  <c r="AF6" i="17"/>
  <c r="AF5" i="17"/>
  <c r="AF18" i="17"/>
  <c r="AF36" i="17"/>
  <c r="AF19" i="17"/>
  <c r="AF22" i="17"/>
  <c r="AF12" i="17"/>
  <c r="AF30" i="9"/>
  <c r="GJ12" i="11"/>
  <c r="GJ24" i="11"/>
  <c r="GJ21" i="11"/>
  <c r="GJ28" i="11"/>
  <c r="GJ20" i="11"/>
  <c r="GJ25" i="11"/>
  <c r="GJ26" i="11"/>
  <c r="GJ18" i="11"/>
  <c r="GJ27" i="11"/>
  <c r="GJ16" i="11"/>
  <c r="GJ11" i="11"/>
  <c r="GJ22" i="11"/>
  <c r="GJ14" i="11"/>
  <c r="GJ13" i="11"/>
  <c r="GJ17" i="11"/>
  <c r="GJ19" i="11"/>
  <c r="FD5" i="11"/>
  <c r="CB4" i="8"/>
  <c r="CB5" i="8"/>
  <c r="DX17" i="19"/>
  <c r="DX47" i="19"/>
  <c r="DX22" i="19"/>
  <c r="DX19" i="19"/>
  <c r="DX6" i="19"/>
  <c r="DX50" i="19"/>
  <c r="DX26" i="19"/>
  <c r="DX16" i="19"/>
  <c r="DX36" i="19"/>
  <c r="DX33" i="19"/>
  <c r="DX45" i="19"/>
  <c r="DX39" i="19"/>
  <c r="DX4" i="19"/>
  <c r="DX41" i="19"/>
  <c r="DX44" i="19"/>
  <c r="DX46" i="19"/>
  <c r="DX11" i="19"/>
  <c r="DX7" i="19"/>
  <c r="DX40" i="19"/>
  <c r="DX10" i="19"/>
  <c r="DX13" i="19"/>
  <c r="DX28" i="19"/>
  <c r="DX12" i="19"/>
  <c r="DX24" i="19"/>
  <c r="DX25" i="19"/>
  <c r="DX42" i="19"/>
  <c r="DX27" i="19"/>
  <c r="DX34" i="19"/>
  <c r="DX35" i="19"/>
  <c r="DX37" i="19"/>
  <c r="DX30" i="19"/>
  <c r="DX5" i="19"/>
  <c r="DX38" i="19"/>
  <c r="DX31" i="19"/>
  <c r="DX15" i="19"/>
  <c r="DX49" i="19"/>
  <c r="DX48" i="19"/>
  <c r="DX23" i="19"/>
  <c r="DX29" i="19"/>
  <c r="DX9" i="19"/>
  <c r="BL27" i="18"/>
  <c r="AF29" i="11"/>
  <c r="BL11" i="11"/>
  <c r="P27" i="26"/>
  <c r="DH39" i="16"/>
  <c r="HP39" i="11"/>
  <c r="V33" i="6"/>
  <c r="X33" i="6" s="1"/>
  <c r="DX25" i="14"/>
  <c r="P131" i="26"/>
  <c r="P117" i="26"/>
  <c r="P129" i="26"/>
  <c r="P119" i="26"/>
  <c r="P110" i="26"/>
  <c r="P115" i="26"/>
  <c r="P108" i="26"/>
  <c r="P126" i="26"/>
  <c r="P132" i="26"/>
  <c r="P122" i="26"/>
  <c r="P120" i="26"/>
  <c r="P124" i="26"/>
  <c r="P106" i="26"/>
  <c r="P113" i="26"/>
  <c r="P109" i="26"/>
  <c r="P112" i="26"/>
  <c r="P116" i="26"/>
  <c r="P121" i="26"/>
  <c r="P123" i="26"/>
  <c r="P130" i="26"/>
  <c r="P114" i="26"/>
  <c r="P128" i="26"/>
  <c r="P127" i="26"/>
  <c r="P107" i="26"/>
  <c r="P111" i="26"/>
  <c r="P125" i="26"/>
  <c r="P118" i="26"/>
  <c r="P133" i="26"/>
  <c r="AF37" i="8"/>
  <c r="AV4" i="8"/>
  <c r="AV7" i="8" s="1"/>
  <c r="AV6" i="8"/>
  <c r="GJ7" i="9"/>
  <c r="BL39" i="17"/>
  <c r="FD39" i="11"/>
  <c r="X32" i="5"/>
  <c r="IV28" i="9"/>
  <c r="CB17" i="8"/>
  <c r="CB14" i="8"/>
  <c r="CB15" i="8"/>
  <c r="CB12" i="8"/>
  <c r="CB11" i="8"/>
  <c r="T4" i="5"/>
  <c r="S32" i="5"/>
  <c r="AF23" i="8"/>
  <c r="AF25" i="8"/>
  <c r="AF24" i="8"/>
  <c r="AF26" i="8"/>
  <c r="AF29" i="8"/>
  <c r="L4" i="6"/>
  <c r="J33" i="6"/>
  <c r="L33" i="6" s="1"/>
  <c r="DX28" i="8"/>
  <c r="DX24" i="8"/>
  <c r="IV35" i="9"/>
  <c r="P234" i="26"/>
  <c r="AI19" i="5"/>
  <c r="DX29" i="16"/>
  <c r="DX12" i="16"/>
  <c r="DX11" i="16"/>
  <c r="DX39" i="16" s="1"/>
  <c r="DX27" i="16"/>
  <c r="DX4" i="16"/>
  <c r="DX22" i="8"/>
  <c r="AD9" i="5"/>
  <c r="FD4" i="9"/>
  <c r="FD6" i="9"/>
  <c r="FD5" i="9"/>
  <c r="BL37" i="19"/>
  <c r="BL21" i="19"/>
  <c r="BL16" i="19"/>
  <c r="BL46" i="19"/>
  <c r="BL10" i="19"/>
  <c r="BL17" i="19"/>
  <c r="BL13" i="19"/>
  <c r="BL32" i="19"/>
  <c r="BL8" i="19"/>
  <c r="BL40" i="19"/>
  <c r="BL15" i="19"/>
  <c r="BL4" i="19"/>
  <c r="BL35" i="19"/>
  <c r="BL19" i="19"/>
  <c r="BL34" i="19"/>
  <c r="BL31" i="19"/>
  <c r="BL49" i="19"/>
  <c r="BL43" i="19"/>
  <c r="BL45" i="19"/>
  <c r="BL23" i="19"/>
  <c r="BL22" i="19"/>
  <c r="BL11" i="19"/>
  <c r="BL42" i="19"/>
  <c r="BL50" i="19"/>
  <c r="BL25" i="19"/>
  <c r="BL18" i="19"/>
  <c r="BL47" i="19"/>
  <c r="BL30" i="19"/>
  <c r="BL6" i="19"/>
  <c r="BL20" i="19"/>
  <c r="BL12" i="19"/>
  <c r="BL48" i="19"/>
  <c r="BL33" i="19"/>
  <c r="BL7" i="19"/>
  <c r="BL36" i="19"/>
  <c r="BL26" i="19"/>
  <c r="BL39" i="19"/>
  <c r="BL9" i="19"/>
  <c r="BL28" i="19"/>
  <c r="BL5" i="19"/>
  <c r="CR51" i="18"/>
  <c r="CB21" i="10"/>
  <c r="F9" i="6"/>
  <c r="D33" i="6"/>
  <c r="F33" i="6" s="1"/>
  <c r="AD4" i="5"/>
  <c r="AC32" i="5"/>
  <c r="AI13" i="5"/>
  <c r="AP5" i="6"/>
  <c r="AN33" i="6"/>
  <c r="AP33" i="6" s="1"/>
  <c r="CR12" i="8"/>
  <c r="CR13" i="8"/>
  <c r="CR17" i="8"/>
  <c r="CR15" i="8"/>
  <c r="CR14" i="8"/>
  <c r="CR16" i="8"/>
  <c r="CR11" i="8"/>
  <c r="DX18" i="9"/>
  <c r="P46" i="8"/>
  <c r="P48" i="8"/>
  <c r="P47" i="8"/>
  <c r="P44" i="8"/>
  <c r="P51" i="8" s="1"/>
  <c r="P49" i="8"/>
  <c r="P45" i="8"/>
  <c r="P50" i="8"/>
  <c r="AF4" i="19"/>
  <c r="AG32" i="5"/>
  <c r="FD39" i="14"/>
  <c r="W32" i="5"/>
  <c r="AF13" i="17"/>
  <c r="BL16" i="11"/>
  <c r="HP51" i="19"/>
  <c r="DH39" i="15"/>
  <c r="GJ15" i="11"/>
  <c r="AJ7" i="6"/>
  <c r="AH33" i="6"/>
  <c r="AJ33" i="6" s="1"/>
  <c r="CB28" i="10"/>
  <c r="BL31" i="18"/>
  <c r="BL38" i="18"/>
  <c r="BL23" i="16"/>
  <c r="BL29" i="16"/>
  <c r="BL24" i="16"/>
  <c r="BL17" i="16"/>
  <c r="BL26" i="16"/>
  <c r="BL30" i="16"/>
  <c r="BL8" i="16"/>
  <c r="BL16" i="16"/>
  <c r="BL32" i="16"/>
  <c r="BL14" i="16"/>
  <c r="BL37" i="16"/>
  <c r="BL27" i="16"/>
  <c r="BL28" i="16"/>
  <c r="BL6" i="16"/>
  <c r="BL34" i="16"/>
  <c r="BL38" i="16"/>
  <c r="BL15" i="16"/>
  <c r="BL11" i="16"/>
  <c r="BL9" i="16"/>
  <c r="BL25" i="16"/>
  <c r="BL18" i="16"/>
  <c r="BL13" i="16"/>
  <c r="BL4" i="16"/>
  <c r="BL31" i="16"/>
  <c r="BL7" i="16"/>
  <c r="BL20" i="16"/>
  <c r="BL22" i="16"/>
  <c r="BL21" i="16"/>
  <c r="BL35" i="16"/>
  <c r="BL33" i="16"/>
  <c r="BL36" i="16"/>
  <c r="AV27" i="8"/>
  <c r="AV29" i="8"/>
  <c r="AV24" i="8"/>
  <c r="AV28" i="8"/>
  <c r="AV22" i="8"/>
  <c r="AV25" i="8"/>
  <c r="AV26" i="8"/>
  <c r="AV13" i="8"/>
  <c r="AV14" i="8"/>
  <c r="AV15" i="8"/>
  <c r="AV17" i="8"/>
  <c r="AV16" i="8"/>
  <c r="AV11" i="8"/>
  <c r="P78" i="26"/>
  <c r="AJ32" i="27"/>
  <c r="DX10" i="14"/>
  <c r="BL17" i="10"/>
  <c r="BL12" i="10"/>
  <c r="BL28" i="10"/>
  <c r="BL16" i="10"/>
  <c r="BL21" i="10"/>
  <c r="BL19" i="10"/>
  <c r="BL18" i="10"/>
  <c r="BL27" i="10"/>
  <c r="BL24" i="10"/>
  <c r="BL13" i="10"/>
  <c r="BL14" i="10"/>
  <c r="BL22" i="10"/>
  <c r="BL15" i="10"/>
  <c r="BL20" i="10"/>
  <c r="BL26" i="10"/>
  <c r="O5" i="5"/>
  <c r="AF41" i="18"/>
  <c r="DH7" i="10"/>
  <c r="AV45" i="8"/>
  <c r="AV50" i="8"/>
  <c r="AV47" i="8"/>
  <c r="AV49" i="8"/>
  <c r="AV51" i="8"/>
  <c r="AV46" i="8"/>
  <c r="AF35" i="8"/>
  <c r="AV5" i="8"/>
  <c r="E10" i="5"/>
  <c r="AF39" i="16"/>
  <c r="P230" i="26"/>
  <c r="GJ39" i="14"/>
  <c r="DX30" i="9"/>
  <c r="GJ40" i="9"/>
  <c r="DX40" i="9"/>
  <c r="AV39" i="16"/>
  <c r="DX27" i="8"/>
  <c r="IV45" i="19"/>
  <c r="IV29" i="19"/>
  <c r="IV44" i="19"/>
  <c r="IV28" i="19"/>
  <c r="IV41" i="19"/>
  <c r="IV9" i="19"/>
  <c r="IV24" i="19"/>
  <c r="IV31" i="19"/>
  <c r="IV37" i="19"/>
  <c r="IV21" i="19"/>
  <c r="IV5" i="19"/>
  <c r="IV36" i="19"/>
  <c r="IV20" i="19"/>
  <c r="IV43" i="19"/>
  <c r="IV27" i="19"/>
  <c r="IV46" i="19"/>
  <c r="IV30" i="19"/>
  <c r="IV49" i="19"/>
  <c r="IV33" i="19"/>
  <c r="IV17" i="19"/>
  <c r="IV48" i="19"/>
  <c r="IV32" i="19"/>
  <c r="IV16" i="19"/>
  <c r="IV7" i="19"/>
  <c r="IV10" i="19"/>
  <c r="IV25" i="19"/>
  <c r="IV40" i="19"/>
  <c r="IV47" i="19"/>
  <c r="IV15" i="19"/>
  <c r="IV12" i="19"/>
  <c r="IV11" i="19"/>
  <c r="IV14" i="19"/>
  <c r="IV35" i="19"/>
  <c r="IV42" i="19"/>
  <c r="IV22" i="19"/>
  <c r="IV8" i="19"/>
  <c r="IV23" i="19"/>
  <c r="IV38" i="19"/>
  <c r="IV18" i="19"/>
  <c r="IV4" i="19"/>
  <c r="IV19" i="19"/>
  <c r="IV34" i="19"/>
  <c r="IV6" i="19"/>
  <c r="IV21" i="17"/>
  <c r="IV28" i="17"/>
  <c r="IV18" i="17"/>
  <c r="IV17" i="17"/>
  <c r="IV8" i="17"/>
  <c r="IV10" i="17"/>
  <c r="IV35" i="17"/>
  <c r="IV20" i="17"/>
  <c r="IV5" i="17"/>
  <c r="IV38" i="17"/>
  <c r="IV33" i="17"/>
  <c r="IV16" i="17"/>
  <c r="IV13" i="17"/>
  <c r="IV34" i="17"/>
  <c r="IV24" i="17"/>
  <c r="IV14" i="17"/>
  <c r="IV26" i="17"/>
  <c r="IV30" i="17"/>
  <c r="IV36" i="17"/>
  <c r="IV22" i="17"/>
  <c r="IV25" i="17"/>
  <c r="IV12" i="17"/>
  <c r="IV32" i="17"/>
  <c r="IV6" i="17"/>
  <c r="IV29" i="17"/>
  <c r="IV31" i="17"/>
  <c r="IV9" i="17"/>
  <c r="IV37" i="17"/>
  <c r="IV27" i="17"/>
  <c r="IV11" i="17"/>
  <c r="IV23" i="17"/>
  <c r="IV7" i="17"/>
  <c r="IV19" i="17"/>
  <c r="IV5" i="11"/>
  <c r="IV6" i="11"/>
  <c r="IV4" i="11"/>
  <c r="IV7" i="9"/>
  <c r="DX18" i="8"/>
  <c r="CR28" i="27"/>
  <c r="CR19" i="27"/>
  <c r="CR24" i="27"/>
  <c r="CR11" i="27"/>
  <c r="CR23" i="27"/>
  <c r="CR4" i="27"/>
  <c r="CR32" i="27"/>
  <c r="CR14" i="27"/>
  <c r="CR18" i="27"/>
  <c r="CR22" i="27"/>
  <c r="CR10" i="27"/>
  <c r="CR30" i="27"/>
  <c r="CR13" i="27"/>
  <c r="CR5" i="27"/>
  <c r="CR9" i="27"/>
  <c r="CR26" i="27"/>
  <c r="CR29" i="27"/>
  <c r="CR20" i="27"/>
  <c r="CR21" i="27"/>
  <c r="CR25" i="27"/>
  <c r="CR6" i="27"/>
  <c r="CR17" i="27"/>
  <c r="CR8" i="27"/>
  <c r="CR12" i="27"/>
  <c r="CR31" i="27"/>
  <c r="CR27" i="27"/>
  <c r="CR16" i="27"/>
  <c r="CR7" i="27"/>
  <c r="P256" i="26"/>
  <c r="P240" i="26"/>
  <c r="P243" i="26"/>
  <c r="P262" i="26"/>
  <c r="P238" i="26"/>
  <c r="P249" i="26"/>
  <c r="AH32" i="5"/>
  <c r="AI32" i="5" s="1"/>
  <c r="BL39" i="16" l="1"/>
  <c r="AF7" i="10"/>
  <c r="GJ7" i="11"/>
  <c r="T32" i="5"/>
  <c r="P70" i="26"/>
  <c r="AF7" i="11"/>
  <c r="DX51" i="18"/>
  <c r="DX39" i="10"/>
  <c r="CR39" i="10"/>
  <c r="HP40" i="9"/>
  <c r="BL7" i="9"/>
  <c r="IV29" i="11"/>
  <c r="AF39" i="15"/>
  <c r="GJ39" i="17"/>
  <c r="DH30" i="8"/>
  <c r="FD30" i="9"/>
  <c r="BL29" i="10"/>
  <c r="DX30" i="8"/>
  <c r="DX29" i="10"/>
  <c r="DH40" i="8"/>
  <c r="AF39" i="14"/>
  <c r="BL30" i="9"/>
  <c r="BL39" i="15"/>
  <c r="P198" i="26"/>
  <c r="HP18" i="9"/>
  <c r="BL7" i="11"/>
  <c r="DX39" i="15"/>
  <c r="IV39" i="14"/>
  <c r="IV39" i="11"/>
  <c r="DX51" i="8"/>
  <c r="IV30" i="9"/>
  <c r="IV18" i="9"/>
  <c r="AD32" i="5"/>
  <c r="FD7" i="9"/>
  <c r="Y32" i="5"/>
  <c r="BL29" i="11"/>
  <c r="CB7" i="8"/>
  <c r="AV39" i="15"/>
  <c r="CB39" i="15"/>
  <c r="AF40" i="8"/>
  <c r="FD7" i="11"/>
  <c r="O32" i="5"/>
  <c r="CR18" i="8"/>
  <c r="BL51" i="19"/>
  <c r="CB18" i="8"/>
  <c r="P134" i="26"/>
  <c r="DX51" i="19"/>
  <c r="AF51" i="18"/>
  <c r="P40" i="8"/>
  <c r="AV51" i="18"/>
  <c r="CB51" i="8"/>
  <c r="BL39" i="11"/>
  <c r="BL51" i="18"/>
  <c r="IV7" i="11"/>
  <c r="AV18" i="8"/>
  <c r="GJ29" i="11"/>
  <c r="AF39" i="17"/>
  <c r="FD18" i="9"/>
  <c r="DX39" i="14"/>
  <c r="P38" i="26"/>
  <c r="CB29" i="10"/>
  <c r="IV51" i="19"/>
  <c r="IV39" i="17"/>
</calcChain>
</file>

<file path=xl/sharedStrings.xml><?xml version="1.0" encoding="utf-8"?>
<sst xmlns="http://schemas.openxmlformats.org/spreadsheetml/2006/main" count="9422" uniqueCount="387">
  <si>
    <t>JAN</t>
  </si>
  <si>
    <t>Disque 100 - Ano 2012 - Número de denúncias por UF, por mês</t>
  </si>
  <si>
    <t>UF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</si>
  <si>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</si>
  <si>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</si>
  <si>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</si>
  <si>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</si>
  <si>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</si>
  <si>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</si>
  <si>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</si>
  <si>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</si>
  <si>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</si>
  <si>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</si>
  <si>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</si>
  <si>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</si>
  <si>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</si>
  <si>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</si>
  <si>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</si>
  <si>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</si>
  <si>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</si>
  <si>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</si>
  <si>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</si>
  <si>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</si>
  <si>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</si>
  <si>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</si>
  <si>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</si>
  <si>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</si>
  <si>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</si>
  <si>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</si>
  <si>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</si>
  <si>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</si>
  <si>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</si>
  <si>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</si>
  <si>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</si>
  <si>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</si>
  <si>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</si>
  <si>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</si>
  <si>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</si>
  <si>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</si>
  <si>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</si>
  <si>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</si>
  <si>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</si>
  <si>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</si>
  <si>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TODOS</t>
  </si>
  <si>
    <t>Outros</t>
  </si>
  <si>
    <t>Denúncias</t>
  </si>
  <si>
    <t>% de aumento</t>
  </si>
  <si>
    <t>Disque 100 - Ano 2012 - Número de denúncias CeA por UF, por mês</t>
  </si>
  <si>
    <t>Sexo</t>
  </si>
  <si>
    <t>Feminino</t>
  </si>
  <si>
    <t>Masculino</t>
  </si>
  <si>
    <t>Total</t>
  </si>
  <si>
    <t>Faixa etária</t>
  </si>
  <si>
    <t>12 a 14 anos</t>
  </si>
  <si>
    <t>8 a 11 anos</t>
  </si>
  <si>
    <t>15 a 17 anos</t>
  </si>
  <si>
    <t>4 a 7 anos</t>
  </si>
  <si>
    <t>0 a 3 anos</t>
  </si>
  <si>
    <t>76 a 80 anos</t>
  </si>
  <si>
    <t>71 a 75 anos</t>
  </si>
  <si>
    <t>25 a 30 anos</t>
  </si>
  <si>
    <t>81 a 85 anos</t>
  </si>
  <si>
    <t>18 a 24 anos</t>
  </si>
  <si>
    <t>61 a 65 anos</t>
  </si>
  <si>
    <t>56 a 60 anos</t>
  </si>
  <si>
    <t>Recém-nascido</t>
  </si>
  <si>
    <t>66 a 70 anos</t>
  </si>
  <si>
    <t>36 a 40 anos</t>
  </si>
  <si>
    <t>31 a 35 anos</t>
  </si>
  <si>
    <t>91 anos ou mais</t>
  </si>
  <si>
    <t>46 a 50 anos</t>
  </si>
  <si>
    <t>41 a 45 anos</t>
  </si>
  <si>
    <t>51 a 55 anos</t>
  </si>
  <si>
    <t>Nascituro</t>
  </si>
  <si>
    <t>Não informado</t>
  </si>
  <si>
    <t>Travesti</t>
  </si>
  <si>
    <t>Cor / Raça</t>
  </si>
  <si>
    <t>Parda</t>
  </si>
  <si>
    <t>Branca</t>
  </si>
  <si>
    <t>Preta</t>
  </si>
  <si>
    <t>Amarela</t>
  </si>
  <si>
    <t>Indígena</t>
  </si>
  <si>
    <t>Deficiência</t>
  </si>
  <si>
    <t>Física</t>
  </si>
  <si>
    <t>Intelectual</t>
  </si>
  <si>
    <t>Disque 100 - Ano 2011 - Criança e Adolescente - Perfil das Vítimas - Identidade de gênero</t>
  </si>
  <si>
    <t>Disque 100 - Ano 2011 - Criança e Adolescente - Perfil das Vítimas - Faixa Etária</t>
  </si>
  <si>
    <t>Disque 100 - Ano 2011 - Criança e Adolescente -Perfil das Vítimas - Cor/Raça</t>
  </si>
  <si>
    <t>Disque 100 - Ano 2011 - Criança e Adolescente -Perfil das Vítimas - Tipo de Deficiência</t>
  </si>
  <si>
    <t>Disque 100 - Ano 2012 - Criança e Adolescente - Perfil das Vítimas - Identidade de gênero</t>
  </si>
  <si>
    <t>Disque 100 - Ano 2012 - Criança e Adolescente - Perfil das Vítimas - Faixa Etária</t>
  </si>
  <si>
    <t>Disque 100 - Ano 2012 - Criança e Adolescente - Perfil das Vítimas - Tipo de Deficiência</t>
  </si>
  <si>
    <t>Lésbica</t>
  </si>
  <si>
    <t>Gay</t>
  </si>
  <si>
    <t>Bissexual</t>
  </si>
  <si>
    <t>Disque 100 - Ano 2011 -Criança e Adolescente - Perfil do Suspeito - Sexo</t>
  </si>
  <si>
    <t>Disque 100 - Ano 2011 - Criança e Adolescente - Perfil do Suspeito - Faixa Etária</t>
  </si>
  <si>
    <t>Disque 100 - Ano 2011 - Criança e Adolescente - Perfil do Suspeito - Cor/Raça</t>
  </si>
  <si>
    <t>Disque 100 - Ano 2012 - Criança e Adolescente - Perfil do Suspeito - Faixa Etária</t>
  </si>
  <si>
    <t>Disque 100 - Ano 2012 - Criança e Adolescente - Perfil do Suspeito - Cor/Raça</t>
  </si>
  <si>
    <t>Disque 100 - Ano 2012 - Criança e Adolescente - Perfil do Suspeito - Sexo</t>
  </si>
  <si>
    <t>População 0 a 17 anos</t>
  </si>
  <si>
    <t>Relação</t>
  </si>
  <si>
    <t>Mãe</t>
  </si>
  <si>
    <t>Pai</t>
  </si>
  <si>
    <t>Desconhecido(a)</t>
  </si>
  <si>
    <t>Vizinho (a)</t>
  </si>
  <si>
    <t>Padrasto</t>
  </si>
  <si>
    <t>Tio (a)</t>
  </si>
  <si>
    <t>Irmão (ã)</t>
  </si>
  <si>
    <t>Avó</t>
  </si>
  <si>
    <t>Familiares</t>
  </si>
  <si>
    <t>Avô</t>
  </si>
  <si>
    <t>Namorado(a)</t>
  </si>
  <si>
    <t>Diretor(a) de escola</t>
  </si>
  <si>
    <t>Cuidador (a)</t>
  </si>
  <si>
    <t>Companheiro (a)</t>
  </si>
  <si>
    <t>Madrasta</t>
  </si>
  <si>
    <t>Primo(a)</t>
  </si>
  <si>
    <t>Amigo (a)</t>
  </si>
  <si>
    <t>Diretor(a) de Unidade Prisional</t>
  </si>
  <si>
    <t>Sobrinho(a)</t>
  </si>
  <si>
    <t>Marido</t>
  </si>
  <si>
    <t>Professor(a)</t>
  </si>
  <si>
    <t>Esposa</t>
  </si>
  <si>
    <t>Empregador</t>
  </si>
  <si>
    <t>Empregado (a)</t>
  </si>
  <si>
    <t>Própria vítima</t>
  </si>
  <si>
    <t>Ex-Companheiro (a)</t>
  </si>
  <si>
    <t>Sogro(a)</t>
  </si>
  <si>
    <t>Padrinho/Madrinha</t>
  </si>
  <si>
    <t>Enteado(a)</t>
  </si>
  <si>
    <t>Cunhado (a)</t>
  </si>
  <si>
    <t>Líder Religioso</t>
  </si>
  <si>
    <t>Subordinado</t>
  </si>
  <si>
    <t>Disque 100 - Ano 2011 - Criança e Adolescente - Relação Suspeito Vítima</t>
  </si>
  <si>
    <t>Disque 100 - Ano 2012 - Criança e Adolescente - Relação Suspeito Vítima</t>
  </si>
  <si>
    <t>Disque 100 - Ano 2011 - Criança e Adolescente - Relação Demandante e Vítima</t>
  </si>
  <si>
    <t>Disque 100 - Ano 2012 - Criança e Adolescente - Relação Demandante e Vítima</t>
  </si>
  <si>
    <t>Casa da Vítima</t>
  </si>
  <si>
    <t>Casa do Suspeito</t>
  </si>
  <si>
    <t>Casa</t>
  </si>
  <si>
    <t>Rua</t>
  </si>
  <si>
    <t>Escola</t>
  </si>
  <si>
    <t>Hospital</t>
  </si>
  <si>
    <t>Unidade Prisional - Cadeia Pública</t>
  </si>
  <si>
    <t>Unidade de Medida Sócio Educativa</t>
  </si>
  <si>
    <t>Unidade Prisional - Presídio</t>
  </si>
  <si>
    <t>Local de trabalho</t>
  </si>
  <si>
    <t>Albergue</t>
  </si>
  <si>
    <t>Delegacia de Polícia</t>
  </si>
  <si>
    <t>Manicômio/Hospital Psiquiátrico/Casa de Saúde</t>
  </si>
  <si>
    <t>Instituição de Longa Permanência para Idosos - ILPI</t>
  </si>
  <si>
    <t>Igreja</t>
  </si>
  <si>
    <t>Ônibus</t>
  </si>
  <si>
    <t>Delegacia de Polícia como Unidade Prisional</t>
  </si>
  <si>
    <t>Disque 100 - Ano 2011 - Número de denúncias por UF, por mês</t>
  </si>
  <si>
    <t>NA</t>
  </si>
  <si>
    <t>Ex-Marido</t>
  </si>
  <si>
    <t>Ex-Esposa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</si>
  <si>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</si>
  <si>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</si>
  <si>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</si>
  <si>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</si>
  <si>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</si>
  <si>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</si>
  <si>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</si>
  <si>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</si>
  <si>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</si>
  <si>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</si>
  <si>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</si>
  <si>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</si>
  <si>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</si>
  <si>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</si>
  <si>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</si>
  <si>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</si>
  <si>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</si>
  <si>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</si>
  <si>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</si>
  <si>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</si>
  <si>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</si>
  <si>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</si>
  <si>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</si>
  <si>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</si>
  <si>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</si>
  <si>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</si>
  <si>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</si>
  <si>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</si>
  <si>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Disque 100 - Ano 2012 - Comparativo 2011/2012, aumento do n° denúncias por grupo vulnerável</t>
  </si>
  <si>
    <t>Ranking*</t>
  </si>
  <si>
    <t>Identidade</t>
  </si>
  <si>
    <t>Local</t>
  </si>
  <si>
    <t>Disque 100 - Ano 2013 - Número de denúncias CeA por UF, por mês</t>
  </si>
  <si>
    <t>Disque 100 - Ano 2013 - Criança e Adolescente - Perfil das Vítimas - Identidade de gênero</t>
  </si>
  <si>
    <t>Disque 100 - Ano 2013 - Criança e Adolescente - Perfil das Vítimas - Faixa Etária</t>
  </si>
  <si>
    <t>Disque 100 - Ano 2013 - Criança e Adolescente - Perfil das Vítimas - Tipo de Deficiência</t>
  </si>
  <si>
    <t>Disque 100 - Ano 2013 - Criança e Adolescente - Perfil do Suspeito - Sexo</t>
  </si>
  <si>
    <t>Disque 100 - Ano 2013 - Criança e Adolescente - Perfil do Suspeito - Faixa Etária</t>
  </si>
  <si>
    <t>Disque 100 - Ano 2013 - Criança e Adolescente - Perfil do Suspeito - Cor/Raça</t>
  </si>
  <si>
    <t>Disque 100 - Ano 2013 - Criança e Adolescente - Relação Suspeito Vítima</t>
  </si>
  <si>
    <t>Disque 100 - Ano 2013 - Criança e Adolescente - Relação Demandante e Vítima</t>
  </si>
  <si>
    <t>Disque 100 - Ano 2013 - Criança e Adolescente - Perfil dos Suspeitos  - Faixa Etária</t>
  </si>
  <si>
    <t>Disque 100 - Ano 2013 - Criança e Adolescente - Perfil das Vítimas - Cor/Raça</t>
  </si>
  <si>
    <t>Disque 100 - Ano 2013 - Criança e Adolescente - Perfil das Vítimas - Sexo</t>
  </si>
  <si>
    <t>Disque 100 - Ano 2013 - Criança e Adolescente - Perfil dos Suspeitos  - Sexo</t>
  </si>
  <si>
    <t>Disque 100 - Ano 2013 - Criança e Adolescente - Perfil dos Suspeitos - Cor/Raça</t>
  </si>
  <si>
    <t>Disque 100 - Ano 2011 - Criança e Adolescente - Perfil das Vítimas - Sexo</t>
  </si>
  <si>
    <t>Disque 100 - Ano 2012 - Criança e Adolescente - Perfil das Vítimas - Sexo</t>
  </si>
  <si>
    <t>Disque 100 - Ano 2012 - Criança e Adolescente - Perfil das Vítimas - Cor/Raça</t>
  </si>
  <si>
    <t>Disque 100 - Ano 2011 - Criança e Adolescente - Perfil das Vítimas - Cor/Raça</t>
  </si>
  <si>
    <t>Disque 100 - Ano 2013 - Criança e Adolescente - Local da Violação</t>
  </si>
  <si>
    <t>Disque 100 - Ano 2012 - Criança e Adolescente - Local da Violação</t>
  </si>
  <si>
    <t>Disque 100 - Ano 2011 - Número de denúncias CeA por UF e por mês de Criança e Adolescente</t>
  </si>
  <si>
    <t>EX</t>
  </si>
  <si>
    <t>29º</t>
  </si>
  <si>
    <t>Disque 100 - Ano 2013 - Número de denúncias por UF, por mês</t>
  </si>
  <si>
    <t>Disque 100 - Ano 2011 - Criança e Adolescente - Perfil do Suspeito - Sexo</t>
  </si>
  <si>
    <t>Bares, restaurantes e lanchonetes</t>
  </si>
  <si>
    <t>Hotéis, pousadas, motéis</t>
  </si>
  <si>
    <t>Fazendas, sítios</t>
  </si>
  <si>
    <t>Estradas</t>
  </si>
  <si>
    <t>Boates</t>
  </si>
  <si>
    <t>Prostíbulos</t>
  </si>
  <si>
    <t>Mercados, feiras</t>
  </si>
  <si>
    <t>Praias, balneários</t>
  </si>
  <si>
    <t>Shopping center</t>
  </si>
  <si>
    <t>Agência de produção de vídeos, fotos, filmes pornográficos</t>
  </si>
  <si>
    <t>Postos de gasolina</t>
  </si>
  <si>
    <t>Rodoviárias</t>
  </si>
  <si>
    <t>Agência publicitária</t>
  </si>
  <si>
    <t>Instituição de ensino</t>
  </si>
  <si>
    <t>Ambiente profissional</t>
  </si>
  <si>
    <t>Igreja/Templo</t>
  </si>
  <si>
    <t>Meios de transportes</t>
  </si>
  <si>
    <t>Instituição de medidas sócio-educativas</t>
  </si>
  <si>
    <t>Anúncios classificados</t>
  </si>
  <si>
    <t>Medida de Segurança - Manicômio Judicial</t>
  </si>
  <si>
    <t>Denúncias por 100 mil habitantes</t>
  </si>
  <si>
    <t>Não Informada</t>
  </si>
  <si>
    <t>Não possui</t>
  </si>
  <si>
    <t>* O % de aumento foi baseado na diferença entre as denúncias do estado em 2012 com 2011, divido pelas denúncias do estado de 2011.</t>
  </si>
  <si>
    <t>Disque 100 - Ano 2013 - Comparativo 2012/2013, aumento do n° denúncias por grupo vulnerável</t>
  </si>
  <si>
    <t>Disque 100 - Ano 2011 - Criança e Adolescente - Local da Violação</t>
  </si>
  <si>
    <t>* O ranking de denúncias por 100 mil habitantes foi baseado na divisão entre o total de denúncias do estado e o resultado da divisão da População 0 a 17 anos por 100.000.</t>
  </si>
  <si>
    <t>Transexual</t>
  </si>
  <si>
    <t>Disque 100 - Ano 2014 - Número de denúncias CeA por UF, por mês</t>
  </si>
  <si>
    <t>Disque 100 - Ano 2014 - Criança e Adolescente - Perfil das Vítimas - Sexo</t>
  </si>
  <si>
    <t>Disque 100 - Ano 2014 - Criança e Adolescente - Perfil das Vítimas - Identidade de gênero</t>
  </si>
  <si>
    <t>Disque 100 - Ano 2014 - Criança e Adolescente - Perfil das Vítimas - Faixa Etária</t>
  </si>
  <si>
    <t>Disque 100 - Ano 2014 - Criança e Adolescente - Perfil das Vítimas - Cor/Raça</t>
  </si>
  <si>
    <t>Disque 100 - Ano 2014 - Criança e Adolescente - Perfil das Vítimas - Tipo de Deficiência</t>
  </si>
  <si>
    <t>Disque 100 - Ano 2014 - Criança e Adolescente - Perfil do Suspeito - Sexo</t>
  </si>
  <si>
    <t>Disque 100 - Ano 2014 - Criança e Adolescente - Perfil do Suspeito - Faixa Etária</t>
  </si>
  <si>
    <t>Disque 100 - Ano 2014 - Criança e Adolescente - Perfil do Suspeito - Cor/Raça</t>
  </si>
  <si>
    <t>Disque 100 - Ano 2014 - Criança e Adolescente - Perfil dos Suspeitos  - Sexo</t>
  </si>
  <si>
    <t>Disque 100 - Ano 2014 - Criança e Adolescente - Perfil dos Suspeitos  - Faixa Etária</t>
  </si>
  <si>
    <t>Disque 100 - Ano 2014 - Criança e Adolescente - Perfil dos Suspeitos - Cor/Raça</t>
  </si>
  <si>
    <t>Disque 100 - Ano 2014 - Criança e Adolescente - Relação Suspeito Vítima</t>
  </si>
  <si>
    <t>Disque 100 - Ano 2014 - Criança e Adolescente - Relação Demandante e Vítima</t>
  </si>
  <si>
    <t>Disque 100 - Ano 2014 - Criança e Adolescente - Local da Violação</t>
  </si>
  <si>
    <t>Templo</t>
  </si>
  <si>
    <t>Geral de Denúncias</t>
  </si>
  <si>
    <t>85 a 90 anos</t>
  </si>
  <si>
    <t>Balanço Geral - Crianças e adolescentes - Violência Sexual - Nacional</t>
  </si>
  <si>
    <t>Sítio</t>
  </si>
  <si>
    <t>Agência</t>
  </si>
  <si>
    <t>Auditiva</t>
  </si>
  <si>
    <t>Visual</t>
  </si>
  <si>
    <t>Mental</t>
  </si>
  <si>
    <t>Disque 100 - Ano 2014 - Comparativo 2013/2014, aumento do n° denúncias por grupo vulnerável</t>
  </si>
  <si>
    <t>Disque 100 - Ano 2014 - Número de denúncias por UF, por mês</t>
  </si>
  <si>
    <t>Motel</t>
  </si>
  <si>
    <t>Disque 100 - Ano 2015 - Número de denúncias CeA por UF, por mês</t>
  </si>
  <si>
    <t>Disque 100 - Ano 2015 - Criança e Adolescente - Perfil das Vítimas - Sexo</t>
  </si>
  <si>
    <t>Disque 100 - Ano 2015 - Criança e Adolescente - Perfil das Vítimas - Identidade de gênero</t>
  </si>
  <si>
    <t>Disque 100 - Ano 2015 - Criança e Adolescente - Perfil das Vítimas - Faixa Etária</t>
  </si>
  <si>
    <t>Disque 100 - Ano 2015 - Criança e Adolescente - Perfil das Vítimas - Cor/Raça</t>
  </si>
  <si>
    <t>Disque 100 - Ano 2015 - Criança e Adolescente - Perfil das Vítimas - Tipo de Deficiência</t>
  </si>
  <si>
    <t>Disque 100 - Ano 2015 - Criança e Adolescente - Perfil do Suspeito - Sexo</t>
  </si>
  <si>
    <t>Disque 100 - Ano 2015 - Criança e Adolescente - Perfil do Suspeito - Faixa Etária</t>
  </si>
  <si>
    <t>Disque 100 - Ano 2015 - Criança e Adolescente - Perfil do Suspeito - Cor/Raça</t>
  </si>
  <si>
    <t>Disque 100 - Ano 2015 - Criança e Adolescente - Perfil dos Suspeitos  - Sexo</t>
  </si>
  <si>
    <t>Disque 100 - Ano 2015 - Criança e Adolescente - Perfil dos Suspeitos  - Faixa Etária</t>
  </si>
  <si>
    <t>Disque 100 - Ano 2015 - Criança e Adolescente - Perfil dos Suspeitos - Cor/Raça</t>
  </si>
  <si>
    <t>Disque 100 - Ano 2015 - Criança e Adolescente - Relação Suspeito Vítima</t>
  </si>
  <si>
    <t>Disque 100 - Ano 2015 - Criança e Adolescente - Relação Demandante e Vítima</t>
  </si>
  <si>
    <t>Disque 100 - Ano 2015 - Criança e Adolescente - Local da Violação</t>
  </si>
  <si>
    <t>Disque 100 - Ano 2015 - Comparativo 2014/2015, aumento do n° denúncias por grupo vulnerável</t>
  </si>
  <si>
    <t>Disque 100 - Ano 2015 - Número de denúncias por UF, por mês</t>
  </si>
  <si>
    <t>Disque 100 - Ano 2016 - Número de denúncias CeA por UF, por mês</t>
  </si>
  <si>
    <t>Disque 100 - Ano 2016 - Número de denúncias por UF, por mês</t>
  </si>
  <si>
    <t>Disque 100 - Ano 2016 - Criança e Adolescente - Perfil das Vítimas - Sexo</t>
  </si>
  <si>
    <t>Disque 100 - Ano 2016 - Criança e Adolescente - Perfil das Vítimas - Identidade de gênero</t>
  </si>
  <si>
    <t>Disque 100 - Ano 2016 - Criança e Adolescente - Perfil das Vítimas - Faixa Etária</t>
  </si>
  <si>
    <t>Disque 100 - Ano 2016 - Criança e Adolescente - Perfil das Vítimas - Cor/Raça</t>
  </si>
  <si>
    <t>Disque 100 - Ano 2016 - Criança e Adolescente - Perfil das Vítimas - Tipo de Deficiência</t>
  </si>
  <si>
    <t>Não Informado</t>
  </si>
  <si>
    <t>Disque 100 - Ano 2016 - Criança e Adolescente - Perfil do Suspeito - Cor/Raça</t>
  </si>
  <si>
    <t>Disque 100 - Ano 2016 - Criança e Adolescente - Perfil do Suspeito - Faixa Etária</t>
  </si>
  <si>
    <t>Disque 100 - Ano 2016 - Criança e Adolescente - Perfil do Suspeito - Sexo</t>
  </si>
  <si>
    <t>Disque 100 - Ano 2016 - Criança e Adolescente - Perfil dos Suspeitos  - Sexo</t>
  </si>
  <si>
    <t>Disque 100 - Ano 2016 - Criança e Adolescente - Perfil dos Suspeitos - Cor/Raça</t>
  </si>
  <si>
    <t>Disque 100 - Ano 2016 - Criança e Adolescente - Perfil dos Suspeitos  - Faixa Etária</t>
  </si>
  <si>
    <t>Disque 100 - Ano 2016 - Criança e Adolescente - Relação Suspeito Vítima</t>
  </si>
  <si>
    <t>Disque 100 - Ano 2016 - Criança e Adolescente - Relação Demandante e Vítima</t>
  </si>
  <si>
    <t>Disque 100 - Ano 2016 - Criança e Adolescente - Local da Violação</t>
  </si>
  <si>
    <t>Disque 100 - Ano 2016 - Comparativo 2015/2016, aumento do n° denúncias por grupo vulnerável</t>
  </si>
  <si>
    <t>Órgão da Administração Municipal</t>
  </si>
  <si>
    <t>** Dados somados do sistema SONDHA e do sistema SAFERNET.</t>
  </si>
  <si>
    <t>Disque 100 - Ano 2017 - Número de denúncias CeA por UF, por mês</t>
  </si>
  <si>
    <t>Disque 100 - Ano 2017 - Comparativo 2016/2017, aumento do n° denúncias por grupo vulnerável</t>
  </si>
  <si>
    <t>Disque 100 - Ano 2017 - Número de denúncias por UF, por mês</t>
  </si>
  <si>
    <t>Disque 100 - Ano 2017 - Criança e Adolescente - Perfil das Vítimas - Sexo</t>
  </si>
  <si>
    <t>Disque 100 - Ano 2017 - Criança e Adolescente - Perfil das Vítimas - Identidade de gênero</t>
  </si>
  <si>
    <t>Disque 100 - Ano 2017 - Criança e Adolescente - Perfil das Vítimas - Faixa Etária</t>
  </si>
  <si>
    <t>Disque 100 - Ano 2017 - Criança e Adolescente - Perfil das Vítimas - Cor/Raça</t>
  </si>
  <si>
    <t>Disque 100 - Ano 2017 - Criança e Adolescente - Perfil das Vítimas - Tipo de Deficiência</t>
  </si>
  <si>
    <t xml:space="preserve">Heterossexual </t>
  </si>
  <si>
    <t>Disque 100 - Ano 2017 - Criança e Adolescente - Perfil do Suspeito - Sexo</t>
  </si>
  <si>
    <t>Disque 100 - Ano 2017 - Criança e Adolescente - Perfil do Suspeito - Faixa Etária</t>
  </si>
  <si>
    <t>Disque 100 - Ano 2017 - Criança e Adolescente - Perfil do Suspeito - Cor/Raça</t>
  </si>
  <si>
    <t>Disque 100 - Ano 2017 - Criança e Adolescente - Perfil dos Suspeitos  - Sexo</t>
  </si>
  <si>
    <t>Disque 100 - Ano 2017 - Criança e Adolescente - Perfil dos Suspeitos  - Faixa Etária</t>
  </si>
  <si>
    <t>Disque 100 - Ano 2017 - Criança e Adolescente - Perfil dos Suspeitos - Cor/Raça</t>
  </si>
  <si>
    <t>Disque 100 - Ano 2017 - Criança e Adolescente - Relação Suspeito Vítima</t>
  </si>
  <si>
    <t>Disque 100 - Ano 2017 - Criança e Adolescente - Relação Demandante e Vítima</t>
  </si>
  <si>
    <t>Disque 100 - Ano 2017 - Criança e Adolescente - Local da Violação</t>
  </si>
  <si>
    <t>Órgão da Administração Estadual</t>
  </si>
  <si>
    <t>Órgão da Administração Federal</t>
  </si>
  <si>
    <t>Transporte Coletivo Metroviário</t>
  </si>
  <si>
    <t>Disque 100 - Ano 2011 - Violações Violência Sexual em Criança e Adolescente, por UF</t>
  </si>
  <si>
    <t>Disque 100 - Ano 2012 - Violações Violência Sexual em Criança e Adolescente, por UF</t>
  </si>
  <si>
    <t>Disque 100 - Ano 2013 - Violações Violência Sexual de Criança e Adolescente, por UF</t>
  </si>
  <si>
    <t>Disque 100 - Ano 2014 - Violações Violência Sexual de Criança e Adolescente, por UF</t>
  </si>
  <si>
    <t>Disque 100 - Ano 2015 - Violações Violência Sexual de Criança e Adolescente, por UF</t>
  </si>
  <si>
    <t>Disque 100 - Ano 2016 - Violações Violência Sexual de Criança e Adolescente, por UF</t>
  </si>
  <si>
    <t>Disque 100 - Ano 2017 - Violações Violência Sexual de Criança e Adolescente, por UF</t>
  </si>
  <si>
    <t>ABUSO SEXUAL</t>
  </si>
  <si>
    <t>ESTUPRO</t>
  </si>
  <si>
    <t>EXPLORAÇÃO SEXUAL</t>
  </si>
  <si>
    <t>EXPLORAÇÃO SEXUAL NO TURISMO</t>
  </si>
  <si>
    <t>GROOMING</t>
  </si>
  <si>
    <t>OUTROS</t>
  </si>
  <si>
    <t>PORNOGRAFIA INFANTIL</t>
  </si>
  <si>
    <t>SEXTING</t>
  </si>
  <si>
    <t>*Apenas do Simec, visto que o DDN não apresentava esses marcadores.</t>
  </si>
  <si>
    <t>Disque 100 - Ano 2018 - Comparativo 2017/2018, aumento do n° denúncias por grupo vulnerável</t>
  </si>
  <si>
    <t>Disque 100 - Ano 2018 - Número de denúncias por UF, por mês</t>
  </si>
  <si>
    <t>Disque 100 - Ano 2018 - Violações Violência Sexual de Criança e Adolescente, por UF</t>
  </si>
  <si>
    <t>Disque 100 - Ano 2018 - Criança e Adolescente - Perfil das Vítimas - Sexo</t>
  </si>
  <si>
    <t>Disque 100 - Ano 2018 - Criança e Adolescente - Perfil das Vítimas - Identidade de gênero</t>
  </si>
  <si>
    <t>Disque 100 - Ano 2018 - Criança e Adolescente - Perfil das Vítimas - Faixa Etária</t>
  </si>
  <si>
    <t>Disque 100 - Ano 2018 - Criança e Adolescente - Perfil das Vítimas - Cor/Raça</t>
  </si>
  <si>
    <t>Disque 100 - Ano 2018 - Criança e Adolescente - Perfil das Vítimas - Tipo de Deficiência</t>
  </si>
  <si>
    <t>Disque 100 - Ano 2018 - Criança e Adolescente - Perfil do Suspeito - Sexo</t>
  </si>
  <si>
    <t>Disque 100 - Ano 2018 - Criança e Adolescente - Perfil do Suspeito - Faixa Etária</t>
  </si>
  <si>
    <t>Disque 100 - Ano 2018 - Criança e Adolescente - Perfil do Suspeito - Cor/Raça</t>
  </si>
  <si>
    <t>Disque 100 - Ano 2018 - Criança e Adolescente - Perfil dos Suspeitos  - Sexo</t>
  </si>
  <si>
    <t>Disque 100 - Ano 2018 - Criança e Adolescente - Perfil dos Suspeitos  - Faixa Etária</t>
  </si>
  <si>
    <t>Disque 100 - Ano 2018 - Criança e Adolescente - Perfil dos Suspeitos - Cor/Raça</t>
  </si>
  <si>
    <t>Disque 100 - Ano 2018 - Criança e Adolescente - Relação Suspeito Vítima</t>
  </si>
  <si>
    <t>Disque 100 - Ano 2018 - Criança e Adolescente - Relação Demandante e Vítima</t>
  </si>
  <si>
    <t>Disque 100 - Ano 2018 - Criança e Adolescente - Local da Violação</t>
  </si>
  <si>
    <t>Disque 100 - Ano 2018 - Número de denúncias CeA por UF, por mês</t>
  </si>
  <si>
    <t>Transporte Coletivo Aquaviário</t>
  </si>
  <si>
    <t>Ministério da Mulher, da Família e dos Direitos Humanos - DISQUE 100</t>
  </si>
  <si>
    <t>Período: 2011 - 2012 - 2013 - 2014 - 2015 - 2016 - 2017 - 2018 e Janeiro a abril de 2019</t>
  </si>
  <si>
    <t>Disque 100 - Ano 2019 - Número de denúncias CeA por UF, por mês</t>
  </si>
  <si>
    <t>Disque 100 - Ano 2019 - Comparativo 2018/2019, aumento do n° denúncias por grupo vulnerável</t>
  </si>
  <si>
    <t>Disque 100 - Ano 2019 - Número de denúncias por UF, por mês</t>
  </si>
  <si>
    <t>Disque 100 - Ano 2019 - Violações Violência Sexual de Criança e Adolescente, por UF</t>
  </si>
  <si>
    <t>Disque 100 - Ano 2019 - Criança e Adolescente - Perfil das Vítimas - Sexo</t>
  </si>
  <si>
    <t>Disque 100 - Ano 2019 - Criança e Adolescente - Perfil das Vítimas - Faixa Etária</t>
  </si>
  <si>
    <t>Disque 100 - Ano 2019 - Criança e Adolescente - Perfil das Vítimas - Identidade de gênero</t>
  </si>
  <si>
    <t>Disque 100 - Ano 2019 - Criança e Adolescente - Perfil das Vítimas - Cor/Raça</t>
  </si>
  <si>
    <t>Disque 100 - Ano 2019 - Criança e Adolescente - Perfil das Vítimas - Tipo de Deficiência</t>
  </si>
  <si>
    <t>Disque 100 - Ano 2019 - Criança e Adolescente - Perfil do Suspeito - Sexo</t>
  </si>
  <si>
    <t>Disque 100 - Ano 2019 - Criança e Adolescente - Perfil do Suspeito - Faixa Etária</t>
  </si>
  <si>
    <t>Disque 100 - Ano 2019 - Criança e Adolescente - Perfil do Suspeito - Cor/Raça</t>
  </si>
  <si>
    <t>Disque 100 - Ano 2019 - Criança e Adolescente - Perfil dos Suspeitos  - Sexo</t>
  </si>
  <si>
    <t>Disque 100 - Ano 2019 - Criança e Adolescente - Perfil dos Suspeitos  - Faixa Etária</t>
  </si>
  <si>
    <t>Disque 100 - Ano 2019 - Criança e Adolescente - Perfil dos Suspeitos - Cor/Raça</t>
  </si>
  <si>
    <t>Disque 100 - Ano 2019 - Criança e Adolescente - Relação Suspeito Vítima</t>
  </si>
  <si>
    <t>Disque 100 - Ano 2019 - Criança e Adolescente - Relação Demandante e Vítima</t>
  </si>
  <si>
    <t>Disque 100 - Ano 2019 - Criança e Adolescente - Local da Violação</t>
  </si>
  <si>
    <t>** Não foram somados os dados do sistema SAFERNET.</t>
  </si>
  <si>
    <t>Emitido em: 15/05/2019 09:40:00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</si>
</sst>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10"/>
      <name val="Arial"/>
      <family val="2"/>
    </font>
    <font>
      <i/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i/>
      <sz val="1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0" fontId="13" fillId="2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2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90">
    <xf numFmtId="0" fontId="0" fillId="0" borderId="0" xfId="0"/>
    <xf numFmtId="0" fontId="29" fillId="0" borderId="0" xfId="0" applyFont="1" applyAlignment="1">
      <alignment horizontal="center" vertical="center"/>
    </xf>
    <xf numFmtId="0" fontId="29" fillId="0" borderId="0" xfId="0" applyFont="1"/>
    <xf numFmtId="0" fontId="29" fillId="0" borderId="0" xfId="0" applyFont="1" applyFill="1" applyBorder="1"/>
    <xf numFmtId="0" fontId="30" fillId="25" borderId="9" xfId="0" applyFont="1" applyFill="1" applyBorder="1" applyAlignment="1">
      <alignment horizontal="center" vertical="center"/>
    </xf>
    <xf numFmtId="0" fontId="30" fillId="25" borderId="10" xfId="0" applyFont="1" applyFill="1" applyBorder="1" applyAlignment="1">
      <alignment horizontal="center" vertical="center"/>
    </xf>
    <xf numFmtId="0" fontId="29" fillId="25" borderId="9" xfId="0" applyFont="1" applyFill="1" applyBorder="1" applyAlignment="1">
      <alignment horizontal="center" vertical="center"/>
    </xf>
    <xf numFmtId="10" fontId="31" fillId="25" borderId="9" xfId="0" applyNumberFormat="1" applyFont="1" applyFill="1" applyBorder="1" applyAlignment="1">
      <alignment horizontal="center"/>
    </xf>
    <xf numFmtId="10" fontId="31" fillId="25" borderId="11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/>
    <xf numFmtId="0" fontId="0" fillId="0" borderId="12" xfId="0" applyFont="1" applyBorder="1"/>
    <xf numFmtId="0" fontId="0" fillId="0" borderId="0" xfId="0" applyFont="1" applyBorder="1"/>
    <xf numFmtId="0" fontId="0" fillId="25" borderId="9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7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10" fontId="31" fillId="25" borderId="9" xfId="0" applyNumberFormat="1" applyFont="1" applyFill="1" applyBorder="1" applyAlignment="1">
      <alignment horizontal="center" vertical="center"/>
    </xf>
    <xf numFmtId="0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 vertical="center"/>
    </xf>
    <xf numFmtId="0" fontId="0" fillId="26" borderId="0" xfId="0" applyFont="1" applyFill="1" applyBorder="1"/>
    <xf numFmtId="0" fontId="0" fillId="26" borderId="0" xfId="0" applyNumberFormat="1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/>
    </xf>
    <xf numFmtId="0" fontId="26" fillId="26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29" fillId="25" borderId="15" xfId="0" applyFont="1" applyFill="1" applyBorder="1" applyAlignment="1">
      <alignment horizontal="center"/>
    </xf>
    <xf numFmtId="2" fontId="1" fillId="0" borderId="9" xfId="193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7" fillId="27" borderId="15" xfId="0" applyFont="1" applyFill="1" applyBorder="1" applyAlignment="1">
      <alignment horizontal="center" vertical="center"/>
    </xf>
    <xf numFmtId="0" fontId="27" fillId="27" borderId="16" xfId="0" applyFont="1" applyFill="1" applyBorder="1" applyAlignment="1">
      <alignment horizontal="center" vertical="center"/>
    </xf>
    <xf numFmtId="0" fontId="26" fillId="27" borderId="14" xfId="0" applyFont="1" applyFill="1" applyBorder="1" applyAlignment="1">
      <alignment horizontal="center"/>
    </xf>
    <xf numFmtId="0" fontId="27" fillId="27" borderId="12" xfId="0" applyFont="1" applyFill="1" applyBorder="1" applyAlignment="1">
      <alignment horizontal="center" vertical="center"/>
    </xf>
    <xf numFmtId="0" fontId="26" fillId="27" borderId="12" xfId="0" applyFont="1" applyFill="1" applyBorder="1" applyAlignment="1">
      <alignment horizontal="center"/>
    </xf>
    <xf numFmtId="0" fontId="31" fillId="0" borderId="0" xfId="0" applyFont="1" applyFill="1" applyBorder="1" applyAlignment="1">
      <alignment vertical="center"/>
    </xf>
    <xf numFmtId="0" fontId="27" fillId="27" borderId="17" xfId="0" applyFont="1" applyFill="1" applyBorder="1" applyAlignment="1">
      <alignment horizontal="center" vertical="center"/>
    </xf>
    <xf numFmtId="0" fontId="27" fillId="27" borderId="18" xfId="0" applyFont="1" applyFill="1" applyBorder="1" applyAlignment="1">
      <alignment horizontal="center" vertical="center" wrapText="1"/>
    </xf>
    <xf numFmtId="0" fontId="27" fillId="27" borderId="14" xfId="0" applyFont="1" applyFill="1" applyBorder="1" applyAlignment="1">
      <alignment horizontal="center" vertical="center"/>
    </xf>
    <xf numFmtId="0" fontId="26" fillId="27" borderId="16" xfId="0" applyFont="1" applyFill="1" applyBorder="1"/>
    <xf numFmtId="0" fontId="27" fillId="27" borderId="14" xfId="0" applyFont="1" applyFill="1" applyBorder="1" applyAlignment="1">
      <alignment horizontal="center"/>
    </xf>
    <xf numFmtId="0" fontId="26" fillId="27" borderId="15" xfId="0" applyFont="1" applyFill="1" applyBorder="1"/>
    <xf numFmtId="0" fontId="27" fillId="27" borderId="12" xfId="0" applyFont="1" applyFill="1" applyBorder="1" applyAlignment="1">
      <alignment horizontal="center" vertical="center" wrapText="1"/>
    </xf>
    <xf numFmtId="2" fontId="32" fillId="27" borderId="11" xfId="193" applyNumberFormat="1" applyFont="1" applyFill="1" applyBorder="1" applyAlignment="1">
      <alignment horizontal="center"/>
    </xf>
    <xf numFmtId="2" fontId="27" fillId="27" borderId="11" xfId="0" applyNumberFormat="1" applyFont="1" applyFill="1" applyBorder="1" applyAlignment="1">
      <alignment horizontal="center"/>
    </xf>
    <xf numFmtId="0" fontId="27" fillId="27" borderId="15" xfId="0" applyFont="1" applyFill="1" applyBorder="1"/>
    <xf numFmtId="0" fontId="27" fillId="27" borderId="16" xfId="0" applyFont="1" applyFill="1" applyBorder="1"/>
    <xf numFmtId="0" fontId="27" fillId="27" borderId="15" xfId="0" applyFont="1" applyFill="1" applyBorder="1" applyAlignment="1">
      <alignment horizontal="center"/>
    </xf>
    <xf numFmtId="0" fontId="27" fillId="27" borderId="19" xfId="0" applyFont="1" applyFill="1" applyBorder="1"/>
    <xf numFmtId="0" fontId="27" fillId="27" borderId="15" xfId="0" applyFont="1" applyFill="1" applyBorder="1" applyAlignment="1">
      <alignment horizontal="left" vertical="center"/>
    </xf>
    <xf numFmtId="10" fontId="31" fillId="25" borderId="9" xfId="193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7" fillId="27" borderId="20" xfId="0" applyFont="1" applyFill="1" applyBorder="1"/>
    <xf numFmtId="10" fontId="31" fillId="25" borderId="11" xfId="193" applyNumberFormat="1" applyFont="1" applyFill="1" applyBorder="1" applyAlignment="1">
      <alignment horizontal="center"/>
    </xf>
    <xf numFmtId="0" fontId="2" fillId="27" borderId="16" xfId="0" applyFont="1" applyFill="1" applyBorder="1"/>
    <xf numFmtId="10" fontId="17" fillId="24" borderId="9" xfId="0" applyNumberFormat="1" applyFont="1" applyFill="1" applyBorder="1" applyAlignment="1">
      <alignment horizontal="center"/>
    </xf>
    <xf numFmtId="10" fontId="17" fillId="24" borderId="11" xfId="0" applyNumberFormat="1" applyFont="1" applyFill="1" applyBorder="1" applyAlignment="1">
      <alignment horizontal="center"/>
    </xf>
    <xf numFmtId="0" fontId="26" fillId="27" borderId="21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10" fontId="30" fillId="25" borderId="11" xfId="0" applyNumberFormat="1" applyFont="1" applyFill="1" applyBorder="1" applyAlignment="1">
      <alignment horizontal="center"/>
    </xf>
    <xf numFmtId="10" fontId="30" fillId="25" borderId="11" xfId="193" applyNumberFormat="1" applyFont="1" applyFill="1" applyBorder="1" applyAlignment="1">
      <alignment horizontal="center"/>
    </xf>
    <xf numFmtId="0" fontId="26" fillId="27" borderId="15" xfId="0" applyFont="1" applyFill="1" applyBorder="1" applyAlignment="1">
      <alignment vertical="center" wrapText="1"/>
    </xf>
    <xf numFmtId="0" fontId="2" fillId="27" borderId="16" xfId="0" applyFont="1" applyFill="1" applyBorder="1" applyAlignment="1">
      <alignment vertical="center" wrapText="1"/>
    </xf>
    <xf numFmtId="0" fontId="33" fillId="27" borderId="14" xfId="0" applyFont="1" applyFill="1" applyBorder="1" applyAlignment="1">
      <alignment horizontal="center" vertical="center" wrapText="1"/>
    </xf>
    <xf numFmtId="0" fontId="26" fillId="27" borderId="16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 wrapText="1"/>
    </xf>
    <xf numFmtId="10" fontId="17" fillId="24" borderId="9" xfId="0" applyNumberFormat="1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10" fontId="17" fillId="24" borderId="11" xfId="0" applyNumberFormat="1" applyFont="1" applyFill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14" xfId="0" applyFont="1" applyBorder="1" applyAlignment="1">
      <alignment horizontal="center" wrapText="1"/>
    </xf>
    <xf numFmtId="0" fontId="27" fillId="27" borderId="14" xfId="0" applyFont="1" applyFill="1" applyBorder="1" applyAlignment="1">
      <alignment horizontal="center" vertical="center" wrapText="1"/>
    </xf>
    <xf numFmtId="0" fontId="26" fillId="27" borderId="12" xfId="0" applyFont="1" applyFill="1" applyBorder="1" applyAlignment="1">
      <alignment horizontal="center" wrapText="1"/>
    </xf>
    <xf numFmtId="0" fontId="27" fillId="27" borderId="21" xfId="0" applyFont="1" applyFill="1" applyBorder="1" applyAlignment="1">
      <alignment horizontal="center" vertical="center"/>
    </xf>
    <xf numFmtId="0" fontId="1" fillId="0" borderId="22" xfId="0" applyFont="1" applyBorder="1" applyAlignment="1"/>
    <xf numFmtId="0" fontId="28" fillId="0" borderId="0" xfId="0" applyFont="1" applyAlignment="1">
      <alignment horizontal="center"/>
    </xf>
    <xf numFmtId="0" fontId="34" fillId="0" borderId="22" xfId="0" applyFont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27" fillId="27" borderId="9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0" fillId="0" borderId="12" xfId="0" applyNumberFormat="1" applyFont="1" applyFill="1" applyBorder="1" applyAlignment="1">
      <alignment horizontal="center" vertical="center"/>
    </xf>
    <xf numFmtId="0" fontId="27" fillId="27" borderId="15" xfId="0" applyFont="1" applyFill="1" applyBorder="1" applyAlignment="1">
      <alignment wrapText="1"/>
    </xf>
    <xf numFmtId="0" fontId="27" fillId="27" borderId="18" xfId="0" applyFont="1" applyFill="1" applyBorder="1" applyAlignment="1">
      <alignment horizontal="center" vertical="center" wrapText="1"/>
    </xf>
    <xf numFmtId="0" fontId="27" fillId="27" borderId="17" xfId="0" applyFont="1" applyFill="1" applyBorder="1" applyAlignment="1">
      <alignment horizontal="center" vertical="center"/>
    </xf>
    <xf numFmtId="0" fontId="27" fillId="27" borderId="18" xfId="0" applyFont="1" applyFill="1" applyBorder="1" applyAlignment="1">
      <alignment horizontal="center" vertical="center" wrapText="1"/>
    </xf>
    <xf numFmtId="0" fontId="27" fillId="27" borderId="1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8" fillId="0" borderId="0" xfId="0" applyFont="1" applyAlignment="1">
      <alignment horizontal="left"/>
    </xf>
    <xf numFmtId="10" fontId="24" fillId="24" borderId="11" xfId="0" applyNumberFormat="1" applyFont="1" applyFill="1" applyBorder="1" applyAlignment="1">
      <alignment horizontal="center"/>
    </xf>
    <xf numFmtId="0" fontId="27" fillId="27" borderId="18" xfId="0" applyFont="1" applyFill="1" applyBorder="1" applyAlignment="1">
      <alignment horizontal="center" vertical="center" wrapText="1"/>
    </xf>
    <xf numFmtId="0" fontId="27" fillId="27" borderId="17" xfId="0" applyFont="1" applyFill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27" fillId="27" borderId="18" xfId="0" applyFont="1" applyFill="1" applyBorder="1" applyAlignment="1">
      <alignment horizontal="center" vertical="center" wrapText="1"/>
    </xf>
    <xf numFmtId="0" fontId="27" fillId="27" borderId="17" xfId="0" applyFont="1" applyFill="1" applyBorder="1" applyAlignment="1">
      <alignment horizontal="center" vertical="center"/>
    </xf>
    <xf numFmtId="0" fontId="27" fillId="27" borderId="18" xfId="0" applyFont="1" applyFill="1" applyBorder="1" applyAlignment="1">
      <alignment horizontal="center" vertical="center" wrapText="1"/>
    </xf>
    <xf numFmtId="0" fontId="27" fillId="27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27" borderId="15" xfId="0" applyFont="1" applyFill="1" applyBorder="1" applyAlignment="1">
      <alignment horizontal="center" vertical="center"/>
    </xf>
    <xf numFmtId="0" fontId="36" fillId="27" borderId="12" xfId="0" applyFont="1" applyFill="1" applyBorder="1" applyAlignment="1">
      <alignment horizontal="center" vertical="center" wrapText="1"/>
    </xf>
    <xf numFmtId="10" fontId="0" fillId="25" borderId="9" xfId="0" applyNumberFormat="1" applyFill="1" applyBorder="1" applyAlignment="1">
      <alignment horizontal="center"/>
    </xf>
    <xf numFmtId="0" fontId="27" fillId="27" borderId="12" xfId="0" applyFont="1" applyFill="1" applyBorder="1" applyAlignment="1">
      <alignment horizontal="center"/>
    </xf>
    <xf numFmtId="0" fontId="27" fillId="27" borderId="13" xfId="0" applyFont="1" applyFill="1" applyBorder="1" applyAlignment="1">
      <alignment horizontal="center"/>
    </xf>
    <xf numFmtId="10" fontId="29" fillId="25" borderId="11" xfId="0" applyNumberFormat="1" applyFont="1" applyFill="1" applyBorder="1" applyAlignment="1">
      <alignment horizontal="center"/>
    </xf>
    <xf numFmtId="0" fontId="36" fillId="27" borderId="16" xfId="0" applyFont="1" applyFill="1" applyBorder="1" applyAlignment="1">
      <alignment horizontal="center" vertical="center" wrapText="1"/>
    </xf>
    <xf numFmtId="10" fontId="0" fillId="25" borderId="11" xfId="0" applyNumberFormat="1" applyFill="1" applyBorder="1" applyAlignment="1">
      <alignment horizontal="center"/>
    </xf>
    <xf numFmtId="10" fontId="0" fillId="25" borderId="25" xfId="0" applyNumberFormat="1" applyFill="1" applyBorder="1" applyAlignment="1">
      <alignment horizontal="center"/>
    </xf>
    <xf numFmtId="0" fontId="0" fillId="0" borderId="26" xfId="0" applyBorder="1"/>
    <xf numFmtId="10" fontId="0" fillId="25" borderId="43" xfId="0" applyNumberFormat="1" applyFill="1" applyBorder="1" applyAlignment="1">
      <alignment horizontal="center"/>
    </xf>
    <xf numFmtId="10" fontId="0" fillId="25" borderId="44" xfId="0" applyNumberFormat="1" applyFill="1" applyBorder="1" applyAlignment="1">
      <alignment horizontal="center"/>
    </xf>
    <xf numFmtId="10" fontId="0" fillId="25" borderId="45" xfId="0" applyNumberFormat="1" applyFill="1" applyBorder="1" applyAlignment="1">
      <alignment horizontal="center"/>
    </xf>
    <xf numFmtId="10" fontId="0" fillId="25" borderId="46" xfId="0" applyNumberFormat="1" applyFill="1" applyBorder="1" applyAlignment="1">
      <alignment horizontal="center"/>
    </xf>
    <xf numFmtId="10" fontId="0" fillId="25" borderId="47" xfId="0" applyNumberFormat="1" applyFill="1" applyBorder="1" applyAlignment="1">
      <alignment horizontal="center"/>
    </xf>
    <xf numFmtId="10" fontId="0" fillId="25" borderId="48" xfId="0" applyNumberFormat="1" applyFill="1" applyBorder="1" applyAlignment="1">
      <alignment horizontal="center"/>
    </xf>
    <xf numFmtId="0" fontId="36" fillId="27" borderId="20" xfId="0" applyFont="1" applyFill="1" applyBorder="1" applyAlignment="1">
      <alignment horizontal="center" vertical="center" wrapText="1"/>
    </xf>
    <xf numFmtId="10" fontId="0" fillId="25" borderId="38" xfId="0" applyNumberFormat="1" applyFill="1" applyBorder="1" applyAlignment="1">
      <alignment horizontal="center"/>
    </xf>
    <xf numFmtId="10" fontId="0" fillId="25" borderId="39" xfId="0" applyNumberFormat="1" applyFill="1" applyBorder="1" applyAlignment="1">
      <alignment horizontal="center"/>
    </xf>
    <xf numFmtId="0" fontId="27" fillId="27" borderId="18" xfId="0" applyFont="1" applyFill="1" applyBorder="1" applyAlignment="1">
      <alignment horizontal="center" vertical="center" wrapText="1"/>
    </xf>
    <xf numFmtId="0" fontId="27" fillId="27" borderId="17" xfId="0" applyFont="1" applyFill="1" applyBorder="1" applyAlignment="1">
      <alignment horizontal="center" vertical="center"/>
    </xf>
    <xf numFmtId="0" fontId="27" fillId="27" borderId="19" xfId="0" applyFont="1" applyFill="1" applyBorder="1" applyAlignment="1">
      <alignment horizontal="center" vertical="center"/>
    </xf>
    <xf numFmtId="0" fontId="30" fillId="25" borderId="52" xfId="0" applyFont="1" applyFill="1" applyBorder="1" applyAlignment="1">
      <alignment horizontal="center" vertical="center"/>
    </xf>
    <xf numFmtId="0" fontId="26" fillId="27" borderId="19" xfId="0" applyFont="1" applyFill="1" applyBorder="1"/>
    <xf numFmtId="10" fontId="17" fillId="24" borderId="52" xfId="0" applyNumberFormat="1" applyFont="1" applyFill="1" applyBorder="1" applyAlignment="1">
      <alignment horizontal="center"/>
    </xf>
    <xf numFmtId="0" fontId="2" fillId="27" borderId="53" xfId="0" applyFont="1" applyFill="1" applyBorder="1"/>
    <xf numFmtId="0" fontId="26" fillId="27" borderId="54" xfId="0" applyFont="1" applyFill="1" applyBorder="1" applyAlignment="1">
      <alignment horizontal="center"/>
    </xf>
    <xf numFmtId="10" fontId="24" fillId="24" borderId="55" xfId="0" applyNumberFormat="1" applyFont="1" applyFill="1" applyBorder="1" applyAlignment="1">
      <alignment horizontal="center"/>
    </xf>
    <xf numFmtId="0" fontId="27" fillId="27" borderId="27" xfId="0" applyFont="1" applyFill="1" applyBorder="1" applyAlignment="1">
      <alignment horizontal="center"/>
    </xf>
    <xf numFmtId="0" fontId="27" fillId="27" borderId="28" xfId="0" applyFont="1" applyFill="1" applyBorder="1" applyAlignment="1">
      <alignment horizontal="center"/>
    </xf>
    <xf numFmtId="0" fontId="27" fillId="27" borderId="29" xfId="0" applyFont="1" applyFill="1" applyBorder="1" applyAlignment="1">
      <alignment horizontal="center"/>
    </xf>
    <xf numFmtId="0" fontId="21" fillId="0" borderId="26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32" xfId="0" applyFont="1" applyBorder="1" applyAlignment="1">
      <alignment horizontal="center" vertical="top" wrapText="1"/>
    </xf>
    <xf numFmtId="0" fontId="23" fillId="0" borderId="33" xfId="0" applyFont="1" applyBorder="1" applyAlignment="1">
      <alignment horizontal="center" vertical="top" wrapText="1"/>
    </xf>
    <xf numFmtId="0" fontId="23" fillId="0" borderId="34" xfId="0" applyFont="1" applyBorder="1" applyAlignment="1">
      <alignment horizontal="center" vertical="top" wrapText="1"/>
    </xf>
    <xf numFmtId="0" fontId="23" fillId="0" borderId="35" xfId="0" applyFont="1" applyBorder="1" applyAlignment="1">
      <alignment horizontal="center" vertical="top" wrapText="1"/>
    </xf>
    <xf numFmtId="0" fontId="17" fillId="0" borderId="0" xfId="189" applyFont="1" applyFill="1" applyBorder="1" applyAlignment="1">
      <alignment horizontal="left" vertical="center" wrapText="1"/>
    </xf>
    <xf numFmtId="0" fontId="27" fillId="27" borderId="26" xfId="0" applyFont="1" applyFill="1" applyBorder="1" applyAlignment="1">
      <alignment horizontal="center" vertical="center" wrapText="1"/>
    </xf>
    <xf numFmtId="0" fontId="27" fillId="27" borderId="30" xfId="0" applyFont="1" applyFill="1" applyBorder="1" applyAlignment="1">
      <alignment horizontal="center" vertical="center" wrapText="1"/>
    </xf>
    <xf numFmtId="0" fontId="27" fillId="27" borderId="24" xfId="0" applyFont="1" applyFill="1" applyBorder="1" applyAlignment="1">
      <alignment horizontal="center" vertical="center" wrapText="1"/>
    </xf>
    <xf numFmtId="0" fontId="27" fillId="27" borderId="36" xfId="0" applyFont="1" applyFill="1" applyBorder="1" applyAlignment="1">
      <alignment horizontal="center" vertical="center" wrapText="1"/>
    </xf>
    <xf numFmtId="0" fontId="27" fillId="27" borderId="22" xfId="0" applyFont="1" applyFill="1" applyBorder="1" applyAlignment="1">
      <alignment horizontal="center" vertical="center" wrapText="1"/>
    </xf>
    <xf numFmtId="0" fontId="27" fillId="27" borderId="37" xfId="0" applyFont="1" applyFill="1" applyBorder="1" applyAlignment="1">
      <alignment horizontal="center" vertical="center" wrapText="1"/>
    </xf>
    <xf numFmtId="0" fontId="27" fillId="27" borderId="25" xfId="0" applyFont="1" applyFill="1" applyBorder="1" applyAlignment="1">
      <alignment horizontal="center" vertical="center" wrapText="1"/>
    </xf>
    <xf numFmtId="0" fontId="27" fillId="27" borderId="38" xfId="0" applyFont="1" applyFill="1" applyBorder="1" applyAlignment="1">
      <alignment horizontal="center" vertical="center" wrapText="1"/>
    </xf>
    <xf numFmtId="0" fontId="27" fillId="27" borderId="39" xfId="0" applyFont="1" applyFill="1" applyBorder="1" applyAlignment="1">
      <alignment horizontal="center" vertical="center" wrapText="1"/>
    </xf>
    <xf numFmtId="0" fontId="27" fillId="27" borderId="17" xfId="0" applyFont="1" applyFill="1" applyBorder="1" applyAlignment="1">
      <alignment horizontal="center" vertical="center" wrapText="1"/>
    </xf>
    <xf numFmtId="0" fontId="27" fillId="27" borderId="18" xfId="0" applyFont="1" applyFill="1" applyBorder="1" applyAlignment="1">
      <alignment horizontal="center" vertical="center" wrapText="1"/>
    </xf>
    <xf numFmtId="0" fontId="27" fillId="27" borderId="10" xfId="0" applyFont="1" applyFill="1" applyBorder="1" applyAlignment="1">
      <alignment horizontal="center" vertical="center" wrapText="1"/>
    </xf>
    <xf numFmtId="0" fontId="19" fillId="0" borderId="0" xfId="190" applyFont="1" applyAlignment="1">
      <alignment horizontal="left" wrapText="1"/>
    </xf>
    <xf numFmtId="0" fontId="27" fillId="27" borderId="27" xfId="0" applyFont="1" applyFill="1" applyBorder="1" applyAlignment="1">
      <alignment horizontal="center" vertical="center" wrapText="1"/>
    </xf>
    <xf numFmtId="0" fontId="27" fillId="27" borderId="28" xfId="0" applyFont="1" applyFill="1" applyBorder="1" applyAlignment="1">
      <alignment horizontal="center" vertical="center" wrapText="1"/>
    </xf>
    <xf numFmtId="0" fontId="27" fillId="27" borderId="29" xfId="0" applyFont="1" applyFill="1" applyBorder="1" applyAlignment="1">
      <alignment horizontal="center" vertical="center" wrapText="1"/>
    </xf>
    <xf numFmtId="0" fontId="36" fillId="27" borderId="17" xfId="0" applyFont="1" applyFill="1" applyBorder="1" applyAlignment="1">
      <alignment horizontal="center" vertical="center" wrapText="1"/>
    </xf>
    <xf numFmtId="0" fontId="36" fillId="27" borderId="18" xfId="0" applyFont="1" applyFill="1" applyBorder="1" applyAlignment="1">
      <alignment horizontal="center" vertical="center" wrapText="1"/>
    </xf>
    <xf numFmtId="0" fontId="36" fillId="27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30" xfId="0" applyBorder="1" applyAlignment="1">
      <alignment horizontal="left"/>
    </xf>
    <xf numFmtId="0" fontId="36" fillId="27" borderId="27" xfId="0" applyFont="1" applyFill="1" applyBorder="1" applyAlignment="1">
      <alignment horizontal="center" vertical="center" wrapText="1"/>
    </xf>
    <xf numFmtId="0" fontId="36" fillId="27" borderId="28" xfId="0" applyFont="1" applyFill="1" applyBorder="1" applyAlignment="1">
      <alignment horizontal="center" vertical="center" wrapText="1"/>
    </xf>
    <xf numFmtId="0" fontId="36" fillId="27" borderId="29" xfId="0" applyFont="1" applyFill="1" applyBorder="1" applyAlignment="1">
      <alignment horizontal="center" vertical="center" wrapText="1"/>
    </xf>
    <xf numFmtId="0" fontId="36" fillId="27" borderId="31" xfId="0" applyFont="1" applyFill="1" applyBorder="1" applyAlignment="1">
      <alignment horizontal="center" vertical="center" wrapText="1"/>
    </xf>
    <xf numFmtId="0" fontId="36" fillId="27" borderId="0" xfId="0" applyFont="1" applyFill="1" applyBorder="1" applyAlignment="1">
      <alignment horizontal="center" vertical="center" wrapText="1"/>
    </xf>
    <xf numFmtId="0" fontId="36" fillId="27" borderId="40" xfId="0" applyFont="1" applyFill="1" applyBorder="1" applyAlignment="1">
      <alignment horizontal="center" vertical="center" wrapText="1"/>
    </xf>
    <xf numFmtId="0" fontId="36" fillId="27" borderId="41" xfId="0" applyFont="1" applyFill="1" applyBorder="1" applyAlignment="1">
      <alignment horizontal="center" vertical="center" wrapText="1"/>
    </xf>
    <xf numFmtId="0" fontId="27" fillId="27" borderId="27" xfId="0" applyFont="1" applyFill="1" applyBorder="1" applyAlignment="1">
      <alignment horizontal="center" vertical="center"/>
    </xf>
    <xf numFmtId="0" fontId="27" fillId="27" borderId="28" xfId="0" applyFont="1" applyFill="1" applyBorder="1" applyAlignment="1">
      <alignment horizontal="center" vertical="center"/>
    </xf>
    <xf numFmtId="0" fontId="27" fillId="27" borderId="29" xfId="0" applyFont="1" applyFill="1" applyBorder="1" applyAlignment="1">
      <alignment horizontal="center" vertical="center"/>
    </xf>
    <xf numFmtId="0" fontId="27" fillId="27" borderId="17" xfId="0" applyFont="1" applyFill="1" applyBorder="1" applyAlignment="1">
      <alignment horizontal="center" vertical="center"/>
    </xf>
    <xf numFmtId="0" fontId="27" fillId="27" borderId="18" xfId="0" applyFont="1" applyFill="1" applyBorder="1" applyAlignment="1">
      <alignment horizontal="center" vertical="center"/>
    </xf>
    <xf numFmtId="0" fontId="27" fillId="27" borderId="1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wrapText="1"/>
    </xf>
    <xf numFmtId="0" fontId="31" fillId="0" borderId="30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/>
    </xf>
    <xf numFmtId="0" fontId="27" fillId="27" borderId="49" xfId="0" applyFont="1" applyFill="1" applyBorder="1" applyAlignment="1">
      <alignment horizontal="center" vertical="center"/>
    </xf>
    <xf numFmtId="0" fontId="27" fillId="27" borderId="50" xfId="0" applyFont="1" applyFill="1" applyBorder="1" applyAlignment="1">
      <alignment horizontal="center" vertical="center"/>
    </xf>
    <xf numFmtId="0" fontId="27" fillId="27" borderId="51" xfId="0" applyFont="1" applyFill="1" applyBorder="1" applyAlignment="1">
      <alignment horizontal="center" vertical="center"/>
    </xf>
    <xf numFmtId="0" fontId="27" fillId="27" borderId="42" xfId="0" applyFont="1" applyFill="1" applyBorder="1" applyAlignment="1">
      <alignment horizontal="center" vertical="center"/>
    </xf>
  </cellXfs>
  <cellStyles count="196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" xfId="0" builtinId="0"/>
    <cellStyle name="Normal 10" xfId="37" xr:uid="{00000000-0005-0000-0000-000025000000}"/>
    <cellStyle name="Normal 10 2" xfId="38" xr:uid="{00000000-0005-0000-0000-000026000000}"/>
    <cellStyle name="Normal 11" xfId="39" xr:uid="{00000000-0005-0000-0000-000027000000}"/>
    <cellStyle name="Normal 11 2" xfId="40" xr:uid="{00000000-0005-0000-0000-000028000000}"/>
    <cellStyle name="Normal 12" xfId="41" xr:uid="{00000000-0005-0000-0000-000029000000}"/>
    <cellStyle name="Normal 12 2" xfId="42" xr:uid="{00000000-0005-0000-0000-00002A000000}"/>
    <cellStyle name="Normal 13" xfId="43" xr:uid="{00000000-0005-0000-0000-00002B000000}"/>
    <cellStyle name="Normal 13 2" xfId="44" xr:uid="{00000000-0005-0000-0000-00002C000000}"/>
    <cellStyle name="Normal 14" xfId="45" xr:uid="{00000000-0005-0000-0000-00002D000000}"/>
    <cellStyle name="Normal 14 2" xfId="46" xr:uid="{00000000-0005-0000-0000-00002E000000}"/>
    <cellStyle name="Normal 15" xfId="47" xr:uid="{00000000-0005-0000-0000-00002F000000}"/>
    <cellStyle name="Normal 15 2" xfId="48" xr:uid="{00000000-0005-0000-0000-000030000000}"/>
    <cellStyle name="Normal 16" xfId="49" xr:uid="{00000000-0005-0000-0000-000031000000}"/>
    <cellStyle name="Normal 16 2" xfId="50" xr:uid="{00000000-0005-0000-0000-000032000000}"/>
    <cellStyle name="Normal 17" xfId="51" xr:uid="{00000000-0005-0000-0000-000033000000}"/>
    <cellStyle name="Normal 17 2" xfId="52" xr:uid="{00000000-0005-0000-0000-000034000000}"/>
    <cellStyle name="Normal 18" xfId="53" xr:uid="{00000000-0005-0000-0000-000035000000}"/>
    <cellStyle name="Normal 18 2" xfId="54" xr:uid="{00000000-0005-0000-0000-000036000000}"/>
    <cellStyle name="Normal 19" xfId="55" xr:uid="{00000000-0005-0000-0000-000037000000}"/>
    <cellStyle name="Normal 19 2" xfId="56" xr:uid="{00000000-0005-0000-0000-000038000000}"/>
    <cellStyle name="Normal 2" xfId="57" xr:uid="{00000000-0005-0000-0000-000039000000}"/>
    <cellStyle name="Normal 2 2" xfId="58" xr:uid="{00000000-0005-0000-0000-00003A000000}"/>
    <cellStyle name="Normal 2 3" xfId="59" xr:uid="{00000000-0005-0000-0000-00003B000000}"/>
    <cellStyle name="Normal 20" xfId="60" xr:uid="{00000000-0005-0000-0000-00003C000000}"/>
    <cellStyle name="Normal 20 2" xfId="61" xr:uid="{00000000-0005-0000-0000-00003D000000}"/>
    <cellStyle name="Normal 21" xfId="62" xr:uid="{00000000-0005-0000-0000-00003E000000}"/>
    <cellStyle name="Normal 21 2" xfId="63" xr:uid="{00000000-0005-0000-0000-00003F000000}"/>
    <cellStyle name="Normal 21 3" xfId="64" xr:uid="{00000000-0005-0000-0000-000040000000}"/>
    <cellStyle name="Normal 21 4" xfId="65" xr:uid="{00000000-0005-0000-0000-000041000000}"/>
    <cellStyle name="Normal 21 5" xfId="66" xr:uid="{00000000-0005-0000-0000-000042000000}"/>
    <cellStyle name="Normal 21 6" xfId="67" xr:uid="{00000000-0005-0000-0000-000043000000}"/>
    <cellStyle name="Normal 21 7" xfId="68" xr:uid="{00000000-0005-0000-0000-000044000000}"/>
    <cellStyle name="Normal 21 8" xfId="69" xr:uid="{00000000-0005-0000-0000-000045000000}"/>
    <cellStyle name="Normal 21 9" xfId="70" xr:uid="{00000000-0005-0000-0000-000046000000}"/>
    <cellStyle name="Normal 22" xfId="71" xr:uid="{00000000-0005-0000-0000-000047000000}"/>
    <cellStyle name="Normal 22 2" xfId="72" xr:uid="{00000000-0005-0000-0000-000048000000}"/>
    <cellStyle name="Normal 22 3" xfId="73" xr:uid="{00000000-0005-0000-0000-000049000000}"/>
    <cellStyle name="Normal 22 4" xfId="74" xr:uid="{00000000-0005-0000-0000-00004A000000}"/>
    <cellStyle name="Normal 22 5" xfId="75" xr:uid="{00000000-0005-0000-0000-00004B000000}"/>
    <cellStyle name="Normal 22 6" xfId="76" xr:uid="{00000000-0005-0000-0000-00004C000000}"/>
    <cellStyle name="Normal 22 7" xfId="77" xr:uid="{00000000-0005-0000-0000-00004D000000}"/>
    <cellStyle name="Normal 22 8" xfId="78" xr:uid="{00000000-0005-0000-0000-00004E000000}"/>
    <cellStyle name="Normal 22 9" xfId="79" xr:uid="{00000000-0005-0000-0000-00004F000000}"/>
    <cellStyle name="Normal 23" xfId="80" xr:uid="{00000000-0005-0000-0000-000050000000}"/>
    <cellStyle name="Normal 23 2" xfId="81" xr:uid="{00000000-0005-0000-0000-000051000000}"/>
    <cellStyle name="Normal 23 3" xfId="82" xr:uid="{00000000-0005-0000-0000-000052000000}"/>
    <cellStyle name="Normal 23 4" xfId="83" xr:uid="{00000000-0005-0000-0000-000053000000}"/>
    <cellStyle name="Normal 23 5" xfId="84" xr:uid="{00000000-0005-0000-0000-000054000000}"/>
    <cellStyle name="Normal 23 6" xfId="85" xr:uid="{00000000-0005-0000-0000-000055000000}"/>
    <cellStyle name="Normal 23 7" xfId="86" xr:uid="{00000000-0005-0000-0000-000056000000}"/>
    <cellStyle name="Normal 23 8" xfId="87" xr:uid="{00000000-0005-0000-0000-000057000000}"/>
    <cellStyle name="Normal 23 9" xfId="88" xr:uid="{00000000-0005-0000-0000-000058000000}"/>
    <cellStyle name="Normal 25" xfId="89" xr:uid="{00000000-0005-0000-0000-000059000000}"/>
    <cellStyle name="Normal 25 2" xfId="90" xr:uid="{00000000-0005-0000-0000-00005A000000}"/>
    <cellStyle name="Normal 25 3" xfId="91" xr:uid="{00000000-0005-0000-0000-00005B000000}"/>
    <cellStyle name="Normal 25 4" xfId="92" xr:uid="{00000000-0005-0000-0000-00005C000000}"/>
    <cellStyle name="Normal 25 5" xfId="93" xr:uid="{00000000-0005-0000-0000-00005D000000}"/>
    <cellStyle name="Normal 25 6" xfId="94" xr:uid="{00000000-0005-0000-0000-00005E000000}"/>
    <cellStyle name="Normal 25 7" xfId="95" xr:uid="{00000000-0005-0000-0000-00005F000000}"/>
    <cellStyle name="Normal 25 8" xfId="96" xr:uid="{00000000-0005-0000-0000-000060000000}"/>
    <cellStyle name="Normal 25 9" xfId="97" xr:uid="{00000000-0005-0000-0000-000061000000}"/>
    <cellStyle name="Normal 26" xfId="98" xr:uid="{00000000-0005-0000-0000-000062000000}"/>
    <cellStyle name="Normal 26 2" xfId="99" xr:uid="{00000000-0005-0000-0000-000063000000}"/>
    <cellStyle name="Normal 26 3" xfId="100" xr:uid="{00000000-0005-0000-0000-000064000000}"/>
    <cellStyle name="Normal 26 4" xfId="101" xr:uid="{00000000-0005-0000-0000-000065000000}"/>
    <cellStyle name="Normal 26 5" xfId="102" xr:uid="{00000000-0005-0000-0000-000066000000}"/>
    <cellStyle name="Normal 26 6" xfId="103" xr:uid="{00000000-0005-0000-0000-000067000000}"/>
    <cellStyle name="Normal 26 7" xfId="104" xr:uid="{00000000-0005-0000-0000-000068000000}"/>
    <cellStyle name="Normal 26 8" xfId="105" xr:uid="{00000000-0005-0000-0000-000069000000}"/>
    <cellStyle name="Normal 26 9" xfId="106" xr:uid="{00000000-0005-0000-0000-00006A000000}"/>
    <cellStyle name="Normal 27" xfId="107" xr:uid="{00000000-0005-0000-0000-00006B000000}"/>
    <cellStyle name="Normal 27 2" xfId="108" xr:uid="{00000000-0005-0000-0000-00006C000000}"/>
    <cellStyle name="Normal 27 3" xfId="109" xr:uid="{00000000-0005-0000-0000-00006D000000}"/>
    <cellStyle name="Normal 27 4" xfId="110" xr:uid="{00000000-0005-0000-0000-00006E000000}"/>
    <cellStyle name="Normal 27 5" xfId="111" xr:uid="{00000000-0005-0000-0000-00006F000000}"/>
    <cellStyle name="Normal 27 6" xfId="112" xr:uid="{00000000-0005-0000-0000-000070000000}"/>
    <cellStyle name="Normal 27 7" xfId="113" xr:uid="{00000000-0005-0000-0000-000071000000}"/>
    <cellStyle name="Normal 27 8" xfId="114" xr:uid="{00000000-0005-0000-0000-000072000000}"/>
    <cellStyle name="Normal 27 9" xfId="115" xr:uid="{00000000-0005-0000-0000-000073000000}"/>
    <cellStyle name="Normal 28" xfId="116" xr:uid="{00000000-0005-0000-0000-000074000000}"/>
    <cellStyle name="Normal 28 2" xfId="117" xr:uid="{00000000-0005-0000-0000-000075000000}"/>
    <cellStyle name="Normal 28 3" xfId="118" xr:uid="{00000000-0005-0000-0000-000076000000}"/>
    <cellStyle name="Normal 28 4" xfId="119" xr:uid="{00000000-0005-0000-0000-000077000000}"/>
    <cellStyle name="Normal 28 5" xfId="120" xr:uid="{00000000-0005-0000-0000-000078000000}"/>
    <cellStyle name="Normal 28 6" xfId="121" xr:uid="{00000000-0005-0000-0000-000079000000}"/>
    <cellStyle name="Normal 28 7" xfId="122" xr:uid="{00000000-0005-0000-0000-00007A000000}"/>
    <cellStyle name="Normal 28 8" xfId="123" xr:uid="{00000000-0005-0000-0000-00007B000000}"/>
    <cellStyle name="Normal 28 9" xfId="124" xr:uid="{00000000-0005-0000-0000-00007C000000}"/>
    <cellStyle name="Normal 29" xfId="125" xr:uid="{00000000-0005-0000-0000-00007D000000}"/>
    <cellStyle name="Normal 29 2" xfId="126" xr:uid="{00000000-0005-0000-0000-00007E000000}"/>
    <cellStyle name="Normal 29 3" xfId="127" xr:uid="{00000000-0005-0000-0000-00007F000000}"/>
    <cellStyle name="Normal 29 4" xfId="128" xr:uid="{00000000-0005-0000-0000-000080000000}"/>
    <cellStyle name="Normal 29 5" xfId="129" xr:uid="{00000000-0005-0000-0000-000081000000}"/>
    <cellStyle name="Normal 29 6" xfId="130" xr:uid="{00000000-0005-0000-0000-000082000000}"/>
    <cellStyle name="Normal 29 7" xfId="131" xr:uid="{00000000-0005-0000-0000-000083000000}"/>
    <cellStyle name="Normal 29 8" xfId="132" xr:uid="{00000000-0005-0000-0000-000084000000}"/>
    <cellStyle name="Normal 29 9" xfId="133" xr:uid="{00000000-0005-0000-0000-000085000000}"/>
    <cellStyle name="Normal 3" xfId="134" xr:uid="{00000000-0005-0000-0000-000086000000}"/>
    <cellStyle name="Normal 3 2" xfId="135" xr:uid="{00000000-0005-0000-0000-000087000000}"/>
    <cellStyle name="Normal 30" xfId="136" xr:uid="{00000000-0005-0000-0000-000088000000}"/>
    <cellStyle name="Normal 30 2" xfId="137" xr:uid="{00000000-0005-0000-0000-000089000000}"/>
    <cellStyle name="Normal 30 3" xfId="138" xr:uid="{00000000-0005-0000-0000-00008A000000}"/>
    <cellStyle name="Normal 30 4" xfId="139" xr:uid="{00000000-0005-0000-0000-00008B000000}"/>
    <cellStyle name="Normal 30 5" xfId="140" xr:uid="{00000000-0005-0000-0000-00008C000000}"/>
    <cellStyle name="Normal 30 6" xfId="141" xr:uid="{00000000-0005-0000-0000-00008D000000}"/>
    <cellStyle name="Normal 30 7" xfId="142" xr:uid="{00000000-0005-0000-0000-00008E000000}"/>
    <cellStyle name="Normal 30 8" xfId="143" xr:uid="{00000000-0005-0000-0000-00008F000000}"/>
    <cellStyle name="Normal 30 9" xfId="144" xr:uid="{00000000-0005-0000-0000-000090000000}"/>
    <cellStyle name="Normal 31" xfId="145" xr:uid="{00000000-0005-0000-0000-000091000000}"/>
    <cellStyle name="Normal 31 2" xfId="146" xr:uid="{00000000-0005-0000-0000-000092000000}"/>
    <cellStyle name="Normal 31 3" xfId="147" xr:uid="{00000000-0005-0000-0000-000093000000}"/>
    <cellStyle name="Normal 31 4" xfId="148" xr:uid="{00000000-0005-0000-0000-000094000000}"/>
    <cellStyle name="Normal 31 5" xfId="149" xr:uid="{00000000-0005-0000-0000-000095000000}"/>
    <cellStyle name="Normal 31 6" xfId="150" xr:uid="{00000000-0005-0000-0000-000096000000}"/>
    <cellStyle name="Normal 31 7" xfId="151" xr:uid="{00000000-0005-0000-0000-000097000000}"/>
    <cellStyle name="Normal 31 8" xfId="152" xr:uid="{00000000-0005-0000-0000-000098000000}"/>
    <cellStyle name="Normal 31 9" xfId="153" xr:uid="{00000000-0005-0000-0000-000099000000}"/>
    <cellStyle name="Normal 32" xfId="154" xr:uid="{00000000-0005-0000-0000-00009A000000}"/>
    <cellStyle name="Normal 32 2" xfId="155" xr:uid="{00000000-0005-0000-0000-00009B000000}"/>
    <cellStyle name="Normal 32 3" xfId="156" xr:uid="{00000000-0005-0000-0000-00009C000000}"/>
    <cellStyle name="Normal 32 4" xfId="157" xr:uid="{00000000-0005-0000-0000-00009D000000}"/>
    <cellStyle name="Normal 32 5" xfId="158" xr:uid="{00000000-0005-0000-0000-00009E000000}"/>
    <cellStyle name="Normal 32 6" xfId="159" xr:uid="{00000000-0005-0000-0000-00009F000000}"/>
    <cellStyle name="Normal 32 7" xfId="160" xr:uid="{00000000-0005-0000-0000-0000A0000000}"/>
    <cellStyle name="Normal 32 8" xfId="161" xr:uid="{00000000-0005-0000-0000-0000A1000000}"/>
    <cellStyle name="Normal 32 9" xfId="162" xr:uid="{00000000-0005-0000-0000-0000A2000000}"/>
    <cellStyle name="Normal 33" xfId="163" xr:uid="{00000000-0005-0000-0000-0000A3000000}"/>
    <cellStyle name="Normal 33 2" xfId="164" xr:uid="{00000000-0005-0000-0000-0000A4000000}"/>
    <cellStyle name="Normal 33 3" xfId="165" xr:uid="{00000000-0005-0000-0000-0000A5000000}"/>
    <cellStyle name="Normal 33 4" xfId="166" xr:uid="{00000000-0005-0000-0000-0000A6000000}"/>
    <cellStyle name="Normal 33 5" xfId="167" xr:uid="{00000000-0005-0000-0000-0000A7000000}"/>
    <cellStyle name="Normal 33 6" xfId="168" xr:uid="{00000000-0005-0000-0000-0000A8000000}"/>
    <cellStyle name="Normal 33 7" xfId="169" xr:uid="{00000000-0005-0000-0000-0000A9000000}"/>
    <cellStyle name="Normal 33 8" xfId="170" xr:uid="{00000000-0005-0000-0000-0000AA000000}"/>
    <cellStyle name="Normal 33 9" xfId="171" xr:uid="{00000000-0005-0000-0000-0000AB000000}"/>
    <cellStyle name="Normal 34" xfId="172" xr:uid="{00000000-0005-0000-0000-0000AC000000}"/>
    <cellStyle name="Normal 35" xfId="173" xr:uid="{00000000-0005-0000-0000-0000AD000000}"/>
    <cellStyle name="Normal 36" xfId="174" xr:uid="{00000000-0005-0000-0000-0000AE000000}"/>
    <cellStyle name="Normal 37" xfId="175" xr:uid="{00000000-0005-0000-0000-0000AF000000}"/>
    <cellStyle name="Normal 38" xfId="176" xr:uid="{00000000-0005-0000-0000-0000B0000000}"/>
    <cellStyle name="Normal 39" xfId="177" xr:uid="{00000000-0005-0000-0000-0000B1000000}"/>
    <cellStyle name="Normal 4" xfId="178" xr:uid="{00000000-0005-0000-0000-0000B2000000}"/>
    <cellStyle name="Normal 4 2" xfId="179" xr:uid="{00000000-0005-0000-0000-0000B3000000}"/>
    <cellStyle name="Normal 5" xfId="180" xr:uid="{00000000-0005-0000-0000-0000B4000000}"/>
    <cellStyle name="Normal 5 2" xfId="181" xr:uid="{00000000-0005-0000-0000-0000B5000000}"/>
    <cellStyle name="Normal 6" xfId="182" xr:uid="{00000000-0005-0000-0000-0000B6000000}"/>
    <cellStyle name="Normal 6 2" xfId="183" xr:uid="{00000000-0005-0000-0000-0000B7000000}"/>
    <cellStyle name="Normal 7" xfId="184" xr:uid="{00000000-0005-0000-0000-0000B8000000}"/>
    <cellStyle name="Normal 8" xfId="185" xr:uid="{00000000-0005-0000-0000-0000B9000000}"/>
    <cellStyle name="Normal 8 2" xfId="186" xr:uid="{00000000-0005-0000-0000-0000BA000000}"/>
    <cellStyle name="Normal 9" xfId="187" xr:uid="{00000000-0005-0000-0000-0000BB000000}"/>
    <cellStyle name="Normal 9 2" xfId="188" xr:uid="{00000000-0005-0000-0000-0000BC000000}"/>
    <cellStyle name="Normal_Aumento % UF" xfId="189" xr:uid="{00000000-0005-0000-0000-0000BD000000}"/>
    <cellStyle name="Normal_Den. relativas UF" xfId="190" xr:uid="{00000000-0005-0000-0000-0000BE000000}"/>
    <cellStyle name="Note" xfId="191" xr:uid="{00000000-0005-0000-0000-0000BF000000}"/>
    <cellStyle name="Output" xfId="192" xr:uid="{00000000-0005-0000-0000-0000C0000000}"/>
    <cellStyle name="Porcentagem" xfId="193" builtinId="5"/>
    <cellStyle name="Title" xfId="194" xr:uid="{00000000-0005-0000-0000-0000C2000000}"/>
    <cellStyle name="Warning Text" xfId="195" xr:uid="{00000000-0005-0000-0000-0000C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Denúncias 2011 - Violência Sexual de CREAD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- UF e Mês'!$B$10:$B$37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- UF e Mês'!$O$10:$O$37</c:f>
              <c:numCache>
                <c:formatCode>General</c:formatCode>
                <c:ptCount val="28"/>
                <c:pt idx="0">
                  <c:v>47</c:v>
                </c:pt>
                <c:pt idx="1">
                  <c:v>204</c:v>
                </c:pt>
                <c:pt idx="2">
                  <c:v>344</c:v>
                </c:pt>
                <c:pt idx="3">
                  <c:v>26</c:v>
                </c:pt>
                <c:pt idx="4">
                  <c:v>1241</c:v>
                </c:pt>
                <c:pt idx="5">
                  <c:v>424</c:v>
                </c:pt>
                <c:pt idx="6">
                  <c:v>214</c:v>
                </c:pt>
                <c:pt idx="7">
                  <c:v>189</c:v>
                </c:pt>
                <c:pt idx="8">
                  <c:v>269</c:v>
                </c:pt>
                <c:pt idx="9">
                  <c:v>580</c:v>
                </c:pt>
                <c:pt idx="10">
                  <c:v>792</c:v>
                </c:pt>
                <c:pt idx="11">
                  <c:v>190</c:v>
                </c:pt>
                <c:pt idx="12">
                  <c:v>185</c:v>
                </c:pt>
                <c:pt idx="13">
                  <c:v>369</c:v>
                </c:pt>
                <c:pt idx="14">
                  <c:v>398</c:v>
                </c:pt>
                <c:pt idx="15">
                  <c:v>512</c:v>
                </c:pt>
                <c:pt idx="16">
                  <c:v>192</c:v>
                </c:pt>
                <c:pt idx="17">
                  <c:v>461</c:v>
                </c:pt>
                <c:pt idx="18">
                  <c:v>962</c:v>
                </c:pt>
                <c:pt idx="19">
                  <c:v>239</c:v>
                </c:pt>
                <c:pt idx="20">
                  <c:v>151</c:v>
                </c:pt>
                <c:pt idx="21">
                  <c:v>16</c:v>
                </c:pt>
                <c:pt idx="22">
                  <c:v>456</c:v>
                </c:pt>
                <c:pt idx="23">
                  <c:v>260</c:v>
                </c:pt>
                <c:pt idx="24">
                  <c:v>95</c:v>
                </c:pt>
                <c:pt idx="25">
                  <c:v>977</c:v>
                </c:pt>
                <c:pt idx="26">
                  <c:v>62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E6-4576-AC8E-67D2ECC55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2915968"/>
        <c:axId val="173021376"/>
        <c:axId val="0"/>
      </c:bar3DChart>
      <c:catAx>
        <c:axId val="11291596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73021376"/>
        <c:crosses val="autoZero"/>
        <c:auto val="1"/>
        <c:lblAlgn val="ctr"/>
        <c:lblOffset val="100"/>
        <c:noMultiLvlLbl val="0"/>
      </c:catAx>
      <c:valAx>
        <c:axId val="173021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9159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Denúncias 2012 - Violência Sexual de CREAD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- UF e Mês'!$B$42:$B$69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- UF e Mês'!$O$42:$O$69</c:f>
              <c:numCache>
                <c:formatCode>General</c:formatCode>
                <c:ptCount val="28"/>
                <c:pt idx="0">
                  <c:v>279</c:v>
                </c:pt>
                <c:pt idx="1">
                  <c:v>714</c:v>
                </c:pt>
                <c:pt idx="2">
                  <c:v>1216</c:v>
                </c:pt>
                <c:pt idx="3">
                  <c:v>109</c:v>
                </c:pt>
                <c:pt idx="4">
                  <c:v>4460</c:v>
                </c:pt>
                <c:pt idx="5">
                  <c:v>1963</c:v>
                </c:pt>
                <c:pt idx="6">
                  <c:v>1149</c:v>
                </c:pt>
                <c:pt idx="7">
                  <c:v>654</c:v>
                </c:pt>
                <c:pt idx="8">
                  <c:v>1391</c:v>
                </c:pt>
                <c:pt idx="9">
                  <c:v>1973</c:v>
                </c:pt>
                <c:pt idx="10">
                  <c:v>3170</c:v>
                </c:pt>
                <c:pt idx="11">
                  <c:v>739</c:v>
                </c:pt>
                <c:pt idx="12">
                  <c:v>658</c:v>
                </c:pt>
                <c:pt idx="13">
                  <c:v>1429</c:v>
                </c:pt>
                <c:pt idx="14">
                  <c:v>890</c:v>
                </c:pt>
                <c:pt idx="15">
                  <c:v>2219</c:v>
                </c:pt>
                <c:pt idx="16">
                  <c:v>660</c:v>
                </c:pt>
                <c:pt idx="17">
                  <c:v>1704</c:v>
                </c:pt>
                <c:pt idx="18">
                  <c:v>3499</c:v>
                </c:pt>
                <c:pt idx="19">
                  <c:v>1027</c:v>
                </c:pt>
                <c:pt idx="20">
                  <c:v>495</c:v>
                </c:pt>
                <c:pt idx="21">
                  <c:v>56</c:v>
                </c:pt>
                <c:pt idx="22">
                  <c:v>1780</c:v>
                </c:pt>
                <c:pt idx="23">
                  <c:v>1012</c:v>
                </c:pt>
                <c:pt idx="24">
                  <c:v>373</c:v>
                </c:pt>
                <c:pt idx="25">
                  <c:v>3719</c:v>
                </c:pt>
                <c:pt idx="26">
                  <c:v>188</c:v>
                </c:pt>
                <c:pt idx="27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BC-4EF6-8A30-2DF100F01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3394176"/>
        <c:axId val="194119360"/>
        <c:axId val="0"/>
      </c:bar3DChart>
      <c:catAx>
        <c:axId val="11339417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4119360"/>
        <c:crosses val="autoZero"/>
        <c:auto val="1"/>
        <c:lblAlgn val="ctr"/>
        <c:lblOffset val="100"/>
        <c:noMultiLvlLbl val="0"/>
      </c:catAx>
      <c:valAx>
        <c:axId val="194119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3941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Denúncias 2013 - Violência Sexual de CREAD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- UF e Mês'!$B$74:$B$101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- UF e Mês'!$O$74:$O$101</c:f>
              <c:numCache>
                <c:formatCode>General</c:formatCode>
                <c:ptCount val="28"/>
                <c:pt idx="0">
                  <c:v>230</c:v>
                </c:pt>
                <c:pt idx="1">
                  <c:v>549</c:v>
                </c:pt>
                <c:pt idx="2">
                  <c:v>879</c:v>
                </c:pt>
                <c:pt idx="3">
                  <c:v>105</c:v>
                </c:pt>
                <c:pt idx="4">
                  <c:v>3077</c:v>
                </c:pt>
                <c:pt idx="5">
                  <c:v>1357</c:v>
                </c:pt>
                <c:pt idx="6">
                  <c:v>747</c:v>
                </c:pt>
                <c:pt idx="7">
                  <c:v>514</c:v>
                </c:pt>
                <c:pt idx="8">
                  <c:v>1191</c:v>
                </c:pt>
                <c:pt idx="9">
                  <c:v>1449</c:v>
                </c:pt>
                <c:pt idx="10">
                  <c:v>2676</c:v>
                </c:pt>
                <c:pt idx="11">
                  <c:v>549</c:v>
                </c:pt>
                <c:pt idx="12">
                  <c:v>612</c:v>
                </c:pt>
                <c:pt idx="13">
                  <c:v>1276</c:v>
                </c:pt>
                <c:pt idx="14">
                  <c:v>947</c:v>
                </c:pt>
                <c:pt idx="15">
                  <c:v>1444</c:v>
                </c:pt>
                <c:pt idx="16">
                  <c:v>511</c:v>
                </c:pt>
                <c:pt idx="17">
                  <c:v>1624</c:v>
                </c:pt>
                <c:pt idx="18">
                  <c:v>3286</c:v>
                </c:pt>
                <c:pt idx="19">
                  <c:v>747</c:v>
                </c:pt>
                <c:pt idx="20">
                  <c:v>430</c:v>
                </c:pt>
                <c:pt idx="21">
                  <c:v>38</c:v>
                </c:pt>
                <c:pt idx="22">
                  <c:v>1676</c:v>
                </c:pt>
                <c:pt idx="23">
                  <c:v>1297</c:v>
                </c:pt>
                <c:pt idx="24">
                  <c:v>350</c:v>
                </c:pt>
                <c:pt idx="25">
                  <c:v>3873</c:v>
                </c:pt>
                <c:pt idx="26">
                  <c:v>161</c:v>
                </c:pt>
                <c:pt idx="27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CE-4789-BCC7-3EFD68827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3394688"/>
        <c:axId val="194121664"/>
        <c:axId val="0"/>
      </c:bar3DChart>
      <c:catAx>
        <c:axId val="11339468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4121664"/>
        <c:crosses val="autoZero"/>
        <c:auto val="1"/>
        <c:lblAlgn val="ctr"/>
        <c:lblOffset val="100"/>
        <c:noMultiLvlLbl val="0"/>
      </c:catAx>
      <c:valAx>
        <c:axId val="194121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3946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Denúncias 2014 - Violência Sexual de CREAD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- UF e Mês'!$B$106:$B$133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- UF e Mês'!$O$106:$O$133</c:f>
              <c:numCache>
                <c:formatCode>General</c:formatCode>
                <c:ptCount val="28"/>
                <c:pt idx="0">
                  <c:v>116</c:v>
                </c:pt>
                <c:pt idx="1">
                  <c:v>339</c:v>
                </c:pt>
                <c:pt idx="2">
                  <c:v>755</c:v>
                </c:pt>
                <c:pt idx="3">
                  <c:v>56</c:v>
                </c:pt>
                <c:pt idx="4">
                  <c:v>1998</c:v>
                </c:pt>
                <c:pt idx="5">
                  <c:v>888</c:v>
                </c:pt>
                <c:pt idx="6">
                  <c:v>558</c:v>
                </c:pt>
                <c:pt idx="7">
                  <c:v>388</c:v>
                </c:pt>
                <c:pt idx="8">
                  <c:v>891</c:v>
                </c:pt>
                <c:pt idx="9">
                  <c:v>938</c:v>
                </c:pt>
                <c:pt idx="10">
                  <c:v>1783</c:v>
                </c:pt>
                <c:pt idx="11">
                  <c:v>420</c:v>
                </c:pt>
                <c:pt idx="12">
                  <c:v>476</c:v>
                </c:pt>
                <c:pt idx="13">
                  <c:v>858</c:v>
                </c:pt>
                <c:pt idx="14">
                  <c:v>616</c:v>
                </c:pt>
                <c:pt idx="15">
                  <c:v>983</c:v>
                </c:pt>
                <c:pt idx="16">
                  <c:v>339</c:v>
                </c:pt>
                <c:pt idx="17">
                  <c:v>1237</c:v>
                </c:pt>
                <c:pt idx="18">
                  <c:v>1910</c:v>
                </c:pt>
                <c:pt idx="19">
                  <c:v>652</c:v>
                </c:pt>
                <c:pt idx="20">
                  <c:v>213</c:v>
                </c:pt>
                <c:pt idx="21">
                  <c:v>31</c:v>
                </c:pt>
                <c:pt idx="22">
                  <c:v>1336</c:v>
                </c:pt>
                <c:pt idx="23">
                  <c:v>1167</c:v>
                </c:pt>
                <c:pt idx="24">
                  <c:v>203</c:v>
                </c:pt>
                <c:pt idx="25">
                  <c:v>3358</c:v>
                </c:pt>
                <c:pt idx="26">
                  <c:v>108</c:v>
                </c:pt>
                <c:pt idx="27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6E-46E4-BD34-6AA8D7993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3395200"/>
        <c:axId val="194123392"/>
        <c:axId val="0"/>
      </c:bar3DChart>
      <c:catAx>
        <c:axId val="11339520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4123392"/>
        <c:crosses val="autoZero"/>
        <c:auto val="1"/>
        <c:lblAlgn val="ctr"/>
        <c:lblOffset val="100"/>
        <c:noMultiLvlLbl val="0"/>
      </c:catAx>
      <c:valAx>
        <c:axId val="194123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3952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Denúncias 2015 - Violência Sexual de CREAD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- UF e Mês'!$B$138:$B$165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- UF e Mês'!$O$138:$O$165</c:f>
              <c:numCache>
                <c:formatCode>General</c:formatCode>
                <c:ptCount val="28"/>
                <c:pt idx="0">
                  <c:v>85</c:v>
                </c:pt>
                <c:pt idx="1">
                  <c:v>253</c:v>
                </c:pt>
                <c:pt idx="2">
                  <c:v>593</c:v>
                </c:pt>
                <c:pt idx="3">
                  <c:v>32</c:v>
                </c:pt>
                <c:pt idx="4">
                  <c:v>1329</c:v>
                </c:pt>
                <c:pt idx="5">
                  <c:v>666</c:v>
                </c:pt>
                <c:pt idx="6">
                  <c:v>365</c:v>
                </c:pt>
                <c:pt idx="7">
                  <c:v>288</c:v>
                </c:pt>
                <c:pt idx="8">
                  <c:v>729</c:v>
                </c:pt>
                <c:pt idx="9">
                  <c:v>604</c:v>
                </c:pt>
                <c:pt idx="10">
                  <c:v>1418</c:v>
                </c:pt>
                <c:pt idx="11">
                  <c:v>379</c:v>
                </c:pt>
                <c:pt idx="12">
                  <c:v>424</c:v>
                </c:pt>
                <c:pt idx="13">
                  <c:v>819</c:v>
                </c:pt>
                <c:pt idx="14">
                  <c:v>576</c:v>
                </c:pt>
                <c:pt idx="15">
                  <c:v>690</c:v>
                </c:pt>
                <c:pt idx="16">
                  <c:v>252</c:v>
                </c:pt>
                <c:pt idx="17">
                  <c:v>878</c:v>
                </c:pt>
                <c:pt idx="18">
                  <c:v>1464</c:v>
                </c:pt>
                <c:pt idx="19">
                  <c:v>369</c:v>
                </c:pt>
                <c:pt idx="20">
                  <c:v>231</c:v>
                </c:pt>
                <c:pt idx="21">
                  <c:v>29</c:v>
                </c:pt>
                <c:pt idx="22">
                  <c:v>989</c:v>
                </c:pt>
                <c:pt idx="23">
                  <c:v>797</c:v>
                </c:pt>
                <c:pt idx="24">
                  <c:v>198</c:v>
                </c:pt>
                <c:pt idx="25">
                  <c:v>2504</c:v>
                </c:pt>
                <c:pt idx="26">
                  <c:v>74</c:v>
                </c:pt>
                <c:pt idx="27">
                  <c:v>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10-408E-8044-107226BFE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3395712"/>
        <c:axId val="194125120"/>
        <c:axId val="0"/>
      </c:bar3DChart>
      <c:catAx>
        <c:axId val="11339571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4125120"/>
        <c:crosses val="autoZero"/>
        <c:auto val="1"/>
        <c:lblAlgn val="ctr"/>
        <c:lblOffset val="100"/>
        <c:noMultiLvlLbl val="0"/>
      </c:catAx>
      <c:valAx>
        <c:axId val="194125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3957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Denúncias 2016 - Violência Sexual de CREAD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4322931855740265E-2"/>
          <c:y val="5.0925925925925923E-2"/>
          <c:w val="0.90202956953613123"/>
          <c:h val="0.83309419655876349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- UF e Mês'!$B$170:$B$197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- UF e Mês'!$O$170:$O$197</c:f>
              <c:numCache>
                <c:formatCode>General</c:formatCode>
                <c:ptCount val="28"/>
                <c:pt idx="0">
                  <c:v>67</c:v>
                </c:pt>
                <c:pt idx="1">
                  <c:v>267</c:v>
                </c:pt>
                <c:pt idx="2">
                  <c:v>611</c:v>
                </c:pt>
                <c:pt idx="3">
                  <c:v>52</c:v>
                </c:pt>
                <c:pt idx="4">
                  <c:v>1187</c:v>
                </c:pt>
                <c:pt idx="5">
                  <c:v>593</c:v>
                </c:pt>
                <c:pt idx="6">
                  <c:v>280</c:v>
                </c:pt>
                <c:pt idx="7">
                  <c:v>253</c:v>
                </c:pt>
                <c:pt idx="8">
                  <c:v>495</c:v>
                </c:pt>
                <c:pt idx="9">
                  <c:v>464</c:v>
                </c:pt>
                <c:pt idx="10">
                  <c:v>1319</c:v>
                </c:pt>
                <c:pt idx="11">
                  <c:v>295</c:v>
                </c:pt>
                <c:pt idx="12">
                  <c:v>376</c:v>
                </c:pt>
                <c:pt idx="13">
                  <c:v>642</c:v>
                </c:pt>
                <c:pt idx="14">
                  <c:v>319</c:v>
                </c:pt>
                <c:pt idx="15">
                  <c:v>505</c:v>
                </c:pt>
                <c:pt idx="16">
                  <c:v>198</c:v>
                </c:pt>
                <c:pt idx="17">
                  <c:v>647</c:v>
                </c:pt>
                <c:pt idx="18">
                  <c:v>1159</c:v>
                </c:pt>
                <c:pt idx="19">
                  <c:v>315</c:v>
                </c:pt>
                <c:pt idx="20">
                  <c:v>198</c:v>
                </c:pt>
                <c:pt idx="21">
                  <c:v>26</c:v>
                </c:pt>
                <c:pt idx="22">
                  <c:v>710</c:v>
                </c:pt>
                <c:pt idx="23">
                  <c:v>702</c:v>
                </c:pt>
                <c:pt idx="24">
                  <c:v>137</c:v>
                </c:pt>
                <c:pt idx="25">
                  <c:v>2300</c:v>
                </c:pt>
                <c:pt idx="26">
                  <c:v>62</c:v>
                </c:pt>
                <c:pt idx="27">
                  <c:v>1529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26-4A0E-AD39-0835C9EBF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3396224"/>
        <c:axId val="198370432"/>
        <c:axId val="0"/>
      </c:bar3DChart>
      <c:catAx>
        <c:axId val="1133962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8370432"/>
        <c:crosses val="autoZero"/>
        <c:auto val="1"/>
        <c:lblAlgn val="ctr"/>
        <c:lblOffset val="100"/>
        <c:noMultiLvlLbl val="0"/>
      </c:catAx>
      <c:valAx>
        <c:axId val="198370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3962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Denúncias 2017 - Violência Sexual de CREAD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- UF e Mês'!$B$202:$B$229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- UF e Mês'!$O$202:$O$229</c:f>
              <c:numCache>
                <c:formatCode>General</c:formatCode>
                <c:ptCount val="28"/>
                <c:pt idx="0">
                  <c:v>72</c:v>
                </c:pt>
                <c:pt idx="1">
                  <c:v>291</c:v>
                </c:pt>
                <c:pt idx="2">
                  <c:v>570</c:v>
                </c:pt>
                <c:pt idx="3">
                  <c:v>41</c:v>
                </c:pt>
                <c:pt idx="4">
                  <c:v>1127</c:v>
                </c:pt>
                <c:pt idx="5">
                  <c:v>780</c:v>
                </c:pt>
                <c:pt idx="6">
                  <c:v>349</c:v>
                </c:pt>
                <c:pt idx="7">
                  <c:v>349</c:v>
                </c:pt>
                <c:pt idx="8">
                  <c:v>682</c:v>
                </c:pt>
                <c:pt idx="9">
                  <c:v>668</c:v>
                </c:pt>
                <c:pt idx="10">
                  <c:v>1877</c:v>
                </c:pt>
                <c:pt idx="11">
                  <c:v>345</c:v>
                </c:pt>
                <c:pt idx="12">
                  <c:v>433</c:v>
                </c:pt>
                <c:pt idx="13">
                  <c:v>667</c:v>
                </c:pt>
                <c:pt idx="14">
                  <c:v>413</c:v>
                </c:pt>
                <c:pt idx="15">
                  <c:v>723</c:v>
                </c:pt>
                <c:pt idx="16">
                  <c:v>246</c:v>
                </c:pt>
                <c:pt idx="17">
                  <c:v>909</c:v>
                </c:pt>
                <c:pt idx="18">
                  <c:v>1594</c:v>
                </c:pt>
                <c:pt idx="19">
                  <c:v>370</c:v>
                </c:pt>
                <c:pt idx="20">
                  <c:v>213</c:v>
                </c:pt>
                <c:pt idx="21">
                  <c:v>36</c:v>
                </c:pt>
                <c:pt idx="22">
                  <c:v>832</c:v>
                </c:pt>
                <c:pt idx="23">
                  <c:v>695</c:v>
                </c:pt>
                <c:pt idx="24">
                  <c:v>192</c:v>
                </c:pt>
                <c:pt idx="25">
                  <c:v>2975</c:v>
                </c:pt>
                <c:pt idx="26">
                  <c:v>95</c:v>
                </c:pt>
                <c:pt idx="27">
                  <c:v>2787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D4-4B45-A787-8F668E641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3397248"/>
        <c:axId val="202158592"/>
        <c:axId val="0"/>
      </c:bar3DChart>
      <c:catAx>
        <c:axId val="1133972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2158592"/>
        <c:crosses val="autoZero"/>
        <c:auto val="1"/>
        <c:lblAlgn val="ctr"/>
        <c:lblOffset val="100"/>
        <c:noMultiLvlLbl val="0"/>
      </c:catAx>
      <c:valAx>
        <c:axId val="202158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3972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Denúncias 2018 - Violência Sexual de CREAD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- UF e Mês'!$B$234:$B$261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- UF e Mês'!$O$234:$O$261</c:f>
              <c:numCache>
                <c:formatCode>General</c:formatCode>
                <c:ptCount val="28"/>
                <c:pt idx="0">
                  <c:v>55</c:v>
                </c:pt>
                <c:pt idx="1">
                  <c:v>209</c:v>
                </c:pt>
                <c:pt idx="2">
                  <c:v>442</c:v>
                </c:pt>
                <c:pt idx="3">
                  <c:v>39</c:v>
                </c:pt>
                <c:pt idx="4">
                  <c:v>950</c:v>
                </c:pt>
                <c:pt idx="5">
                  <c:v>616</c:v>
                </c:pt>
                <c:pt idx="6">
                  <c:v>267</c:v>
                </c:pt>
                <c:pt idx="7">
                  <c:v>288</c:v>
                </c:pt>
                <c:pt idx="8">
                  <c:v>543</c:v>
                </c:pt>
                <c:pt idx="9">
                  <c:v>490</c:v>
                </c:pt>
                <c:pt idx="10">
                  <c:v>1776</c:v>
                </c:pt>
                <c:pt idx="11">
                  <c:v>293</c:v>
                </c:pt>
                <c:pt idx="12">
                  <c:v>280</c:v>
                </c:pt>
                <c:pt idx="13">
                  <c:v>601</c:v>
                </c:pt>
                <c:pt idx="14">
                  <c:v>373</c:v>
                </c:pt>
                <c:pt idx="15">
                  <c:v>588</c:v>
                </c:pt>
                <c:pt idx="16">
                  <c:v>243</c:v>
                </c:pt>
                <c:pt idx="17">
                  <c:v>733</c:v>
                </c:pt>
                <c:pt idx="18">
                  <c:v>1498</c:v>
                </c:pt>
                <c:pt idx="19">
                  <c:v>288</c:v>
                </c:pt>
                <c:pt idx="20">
                  <c:v>129</c:v>
                </c:pt>
                <c:pt idx="21">
                  <c:v>27</c:v>
                </c:pt>
                <c:pt idx="22">
                  <c:v>765</c:v>
                </c:pt>
                <c:pt idx="23">
                  <c:v>686</c:v>
                </c:pt>
                <c:pt idx="24">
                  <c:v>133</c:v>
                </c:pt>
                <c:pt idx="25">
                  <c:v>2810</c:v>
                </c:pt>
                <c:pt idx="26">
                  <c:v>89</c:v>
                </c:pt>
                <c:pt idx="27">
                  <c:v>1882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86-4900-BCCB-E8496B6F9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3653120"/>
        <c:axId val="113115136"/>
        <c:axId val="0"/>
      </c:bar3DChart>
      <c:catAx>
        <c:axId val="436531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3115136"/>
        <c:crosses val="autoZero"/>
        <c:auto val="1"/>
        <c:lblAlgn val="ctr"/>
        <c:lblOffset val="100"/>
        <c:noMultiLvlLbl val="0"/>
      </c:catAx>
      <c:valAx>
        <c:axId val="113115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65312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Denúncias 2019 - Violência Sexual de CREAD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- UF e Mês'!$B$266:$B$293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- UF e Mês'!$O$266:$O$293</c:f>
              <c:numCache>
                <c:formatCode>General</c:formatCode>
                <c:ptCount val="28"/>
                <c:pt idx="0">
                  <c:v>10</c:v>
                </c:pt>
                <c:pt idx="1">
                  <c:v>64</c:v>
                </c:pt>
                <c:pt idx="2">
                  <c:v>164</c:v>
                </c:pt>
                <c:pt idx="3">
                  <c:v>13</c:v>
                </c:pt>
                <c:pt idx="4">
                  <c:v>300</c:v>
                </c:pt>
                <c:pt idx="5">
                  <c:v>166</c:v>
                </c:pt>
                <c:pt idx="6">
                  <c:v>76</c:v>
                </c:pt>
                <c:pt idx="7">
                  <c:v>85</c:v>
                </c:pt>
                <c:pt idx="8">
                  <c:v>184</c:v>
                </c:pt>
                <c:pt idx="9">
                  <c:v>155</c:v>
                </c:pt>
                <c:pt idx="10">
                  <c:v>553</c:v>
                </c:pt>
                <c:pt idx="11">
                  <c:v>119</c:v>
                </c:pt>
                <c:pt idx="12">
                  <c:v>95</c:v>
                </c:pt>
                <c:pt idx="13">
                  <c:v>153</c:v>
                </c:pt>
                <c:pt idx="14">
                  <c:v>116</c:v>
                </c:pt>
                <c:pt idx="15">
                  <c:v>157</c:v>
                </c:pt>
                <c:pt idx="16">
                  <c:v>74</c:v>
                </c:pt>
                <c:pt idx="17">
                  <c:v>219</c:v>
                </c:pt>
                <c:pt idx="18">
                  <c:v>435</c:v>
                </c:pt>
                <c:pt idx="19">
                  <c:v>86</c:v>
                </c:pt>
                <c:pt idx="20">
                  <c:v>47</c:v>
                </c:pt>
                <c:pt idx="21">
                  <c:v>12</c:v>
                </c:pt>
                <c:pt idx="22">
                  <c:v>200</c:v>
                </c:pt>
                <c:pt idx="23">
                  <c:v>205</c:v>
                </c:pt>
                <c:pt idx="24">
                  <c:v>48</c:v>
                </c:pt>
                <c:pt idx="25">
                  <c:v>969</c:v>
                </c:pt>
                <c:pt idx="26">
                  <c:v>27</c:v>
                </c:pt>
                <c:pt idx="2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A9-438E-87CB-90BA43D3F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3653120"/>
        <c:axId val="113115136"/>
        <c:axId val="0"/>
      </c:bar3DChart>
      <c:catAx>
        <c:axId val="436531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3115136"/>
        <c:crosses val="autoZero"/>
        <c:auto val="1"/>
        <c:lblAlgn val="ctr"/>
        <c:lblOffset val="100"/>
        <c:noMultiLvlLbl val="0"/>
      </c:catAx>
      <c:valAx>
        <c:axId val="113115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65312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image" Target="../media/image1.emf"/><Relationship Id="rId10" Type="http://schemas.openxmlformats.org/officeDocument/2006/relationships/chart" Target="../charts/chart9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409575</xdr:colOff>
      <xdr:row>7</xdr:row>
      <xdr:rowOff>28575</xdr:rowOff>
    </xdr:from>
    <xdr:to>
      <xdr:col>25</xdr:col>
      <xdr:colOff>571500</xdr:colOff>
      <xdr:row>37</xdr:row>
      <xdr:rowOff>95250</xdr:rowOff>
    </xdr:to>
    <xdr:graphicFrame macro="">
      <xdr:nvGraphicFramePr>
        <xdr:cNvPr id="1621" name="Gráfico 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438150</xdr:colOff>
      <xdr:row>38</xdr:row>
      <xdr:rowOff>209550</xdr:rowOff>
    </xdr:from>
    <xdr:to>
      <xdr:col>25</xdr:col>
      <xdr:colOff>581025</xdr:colOff>
      <xdr:row>69</xdr:row>
      <xdr:rowOff>171450</xdr:rowOff>
    </xdr:to>
    <xdr:graphicFrame macro="">
      <xdr:nvGraphicFramePr>
        <xdr:cNvPr id="1622" name="Gráfico 2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419100</xdr:colOff>
      <xdr:row>71</xdr:row>
      <xdr:rowOff>0</xdr:rowOff>
    </xdr:from>
    <xdr:to>
      <xdr:col>25</xdr:col>
      <xdr:colOff>590550</xdr:colOff>
      <xdr:row>102</xdr:row>
      <xdr:rowOff>0</xdr:rowOff>
    </xdr:to>
    <xdr:graphicFrame macro="">
      <xdr:nvGraphicFramePr>
        <xdr:cNvPr id="1623" name="Gráfico 4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419100</xdr:colOff>
      <xdr:row>103</xdr:row>
      <xdr:rowOff>0</xdr:rowOff>
    </xdr:from>
    <xdr:to>
      <xdr:col>25</xdr:col>
      <xdr:colOff>590550</xdr:colOff>
      <xdr:row>134</xdr:row>
      <xdr:rowOff>0</xdr:rowOff>
    </xdr:to>
    <xdr:graphicFrame macro="">
      <xdr:nvGraphicFramePr>
        <xdr:cNvPr id="1624" name="Gráfico 5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85726</xdr:colOff>
      <xdr:row>1</xdr:row>
      <xdr:rowOff>66675</xdr:rowOff>
    </xdr:from>
    <xdr:to>
      <xdr:col>3</xdr:col>
      <xdr:colOff>336178</xdr:colOff>
      <xdr:row>5</xdr:row>
      <xdr:rowOff>152400</xdr:rowOff>
    </xdr:to>
    <xdr:pic>
      <xdr:nvPicPr>
        <xdr:cNvPr id="1625" name="Picture 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608" y="268381"/>
          <a:ext cx="1202952" cy="892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419100</xdr:colOff>
      <xdr:row>135</xdr:row>
      <xdr:rowOff>0</xdr:rowOff>
    </xdr:from>
    <xdr:to>
      <xdr:col>25</xdr:col>
      <xdr:colOff>590550</xdr:colOff>
      <xdr:row>166</xdr:row>
      <xdr:rowOff>0</xdr:rowOff>
    </xdr:to>
    <xdr:graphicFrame macro="">
      <xdr:nvGraphicFramePr>
        <xdr:cNvPr id="1626" name="Gráfico 7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438150</xdr:colOff>
      <xdr:row>166</xdr:row>
      <xdr:rowOff>200025</xdr:rowOff>
    </xdr:from>
    <xdr:to>
      <xdr:col>26</xdr:col>
      <xdr:colOff>0</xdr:colOff>
      <xdr:row>198</xdr:row>
      <xdr:rowOff>85725</xdr:rowOff>
    </xdr:to>
    <xdr:graphicFrame macro="">
      <xdr:nvGraphicFramePr>
        <xdr:cNvPr id="1627" name="Gráfico 3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419100</xdr:colOff>
      <xdr:row>199</xdr:row>
      <xdr:rowOff>0</xdr:rowOff>
    </xdr:from>
    <xdr:to>
      <xdr:col>26</xdr:col>
      <xdr:colOff>19050</xdr:colOff>
      <xdr:row>229</xdr:row>
      <xdr:rowOff>190500</xdr:rowOff>
    </xdr:to>
    <xdr:graphicFrame macro="">
      <xdr:nvGraphicFramePr>
        <xdr:cNvPr id="1628" name="Gráfico 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419100</xdr:colOff>
      <xdr:row>231</xdr:row>
      <xdr:rowOff>0</xdr:rowOff>
    </xdr:from>
    <xdr:to>
      <xdr:col>26</xdr:col>
      <xdr:colOff>19050</xdr:colOff>
      <xdr:row>261</xdr:row>
      <xdr:rowOff>190500</xdr:rowOff>
    </xdr:to>
    <xdr:graphicFrame macro="">
      <xdr:nvGraphicFramePr>
        <xdr:cNvPr id="1629" name="Gráfico 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24</xdr:col>
      <xdr:colOff>137273</xdr:colOff>
      <xdr:row>1</xdr:row>
      <xdr:rowOff>62193</xdr:rowOff>
    </xdr:from>
    <xdr:to>
      <xdr:col>26</xdr:col>
      <xdr:colOff>129990</xdr:colOff>
      <xdr:row>5</xdr:row>
      <xdr:rowOff>147918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1FB9FD21-ABD1-42A0-A020-7D12A872A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2891" y="263899"/>
          <a:ext cx="1202952" cy="892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437030</xdr:colOff>
      <xdr:row>263</xdr:row>
      <xdr:rowOff>0</xdr:rowOff>
    </xdr:from>
    <xdr:to>
      <xdr:col>26</xdr:col>
      <xdr:colOff>36980</xdr:colOff>
      <xdr:row>293</xdr:row>
      <xdr:rowOff>190500</xdr:rowOff>
    </xdr:to>
    <xdr:graphicFrame macro="">
      <xdr:nvGraphicFramePr>
        <xdr:cNvPr id="13" name="Gráfico 1">
          <a:extLst>
            <a:ext uri="{FF2B5EF4-FFF2-40B4-BE49-F238E27FC236}">
              <a16:creationId xmlns:a16="http://schemas.microsoft.com/office/drawing/2014/main" id="{FEAC97B5-71E0-4152-81C0-4B28CD229D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Z295"/>
  <sheetViews>
    <sheetView showGridLines="0" showRowColHeaders="0" tabSelected="1" topLeftCell="A253" zoomScale="85" zoomScaleNormal="85" workbookViewId="0">
      <selection activeCell="AC32" sqref="AC32"/>
    </sheetView>
  </sheetViews>
  <sheetFormatPr defaultRowHeight="15" x14ac:dyDescent="0.25"/>
  <cols>
    <col min="1" max="1" width="2.28515625" style="13" customWidth="1"/>
    <col min="2" max="2" width="7.140625" style="1" bestFit="1" customWidth="1"/>
    <col min="3" max="14" width="7" style="13" customWidth="1"/>
    <col min="15" max="15" width="8.42578125" style="20" customWidth="1"/>
    <col min="16" max="16" width="8.140625" style="20" bestFit="1" customWidth="1"/>
    <col min="17" max="16384" width="9.140625" style="13"/>
  </cols>
  <sheetData>
    <row r="1" spans="2:26" ht="15.75" thickBot="1" x14ac:dyDescent="0.3">
      <c r="O1" s="2"/>
    </row>
    <row r="2" spans="2:26" ht="18.75" customHeight="1" thickTop="1" x14ac:dyDescent="0.25">
      <c r="B2" s="136" t="s">
        <v>365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8"/>
    </row>
    <row r="3" spans="2:26" ht="15" customHeight="1" x14ac:dyDescent="0.25">
      <c r="B3" s="139" t="s">
        <v>261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1"/>
    </row>
    <row r="4" spans="2:26" ht="15" customHeight="1" x14ac:dyDescent="0.25">
      <c r="B4" s="142" t="s">
        <v>263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4"/>
    </row>
    <row r="5" spans="2:26" ht="15" customHeight="1" x14ac:dyDescent="0.25">
      <c r="B5" s="142" t="s">
        <v>366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4"/>
    </row>
    <row r="6" spans="2:26" ht="15.75" customHeight="1" thickBot="1" x14ac:dyDescent="0.3">
      <c r="B6" s="145" t="s">
        <v>386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7"/>
    </row>
    <row r="7" spans="2:26" ht="16.5" thickTop="1" thickBot="1" x14ac:dyDescent="0.3"/>
    <row r="8" spans="2:26" s="2" customFormat="1" ht="15.75" thickTop="1" x14ac:dyDescent="0.25">
      <c r="B8" s="133" t="s">
        <v>212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5"/>
    </row>
    <row r="9" spans="2:26" s="1" customFormat="1" x14ac:dyDescent="0.25">
      <c r="B9" s="37" t="s">
        <v>2</v>
      </c>
      <c r="C9" s="40" t="s">
        <v>0</v>
      </c>
      <c r="D9" s="40" t="s">
        <v>3</v>
      </c>
      <c r="E9" s="40" t="s">
        <v>4</v>
      </c>
      <c r="F9" s="40" t="s">
        <v>5</v>
      </c>
      <c r="G9" s="40" t="s">
        <v>6</v>
      </c>
      <c r="H9" s="40" t="s">
        <v>7</v>
      </c>
      <c r="I9" s="40" t="s">
        <v>8</v>
      </c>
      <c r="J9" s="40" t="s">
        <v>9</v>
      </c>
      <c r="K9" s="40" t="s">
        <v>10</v>
      </c>
      <c r="L9" s="40" t="s">
        <v>11</v>
      </c>
      <c r="M9" s="40" t="s">
        <v>12</v>
      </c>
      <c r="N9" s="40" t="s">
        <v>13</v>
      </c>
      <c r="O9" s="40" t="s">
        <v>14</v>
      </c>
      <c r="P9" s="4" t="s">
        <v>15</v>
      </c>
      <c r="R9" s="2"/>
      <c r="S9" s="2"/>
      <c r="T9" s="2"/>
      <c r="U9" s="2"/>
      <c r="V9" s="2"/>
      <c r="W9" s="2"/>
    </row>
    <row r="10" spans="2:26" x14ac:dyDescent="0.25">
      <c r="B10" s="37" t="s">
        <v>16</v>
      </c>
      <c r="C10" s="10"/>
      <c r="D10" s="10"/>
      <c r="E10" s="10"/>
      <c r="F10" s="10"/>
      <c r="G10" s="10"/>
      <c r="H10" s="10"/>
      <c r="I10" s="10"/>
      <c r="J10" s="10"/>
      <c r="K10" s="10">
        <v>11</v>
      </c>
      <c r="L10" s="10">
        <v>16</v>
      </c>
      <c r="M10" s="10">
        <v>14</v>
      </c>
      <c r="N10" s="10">
        <v>6</v>
      </c>
      <c r="O10" s="41">
        <f t="shared" ref="O10:O37" si="0">SUM(C10:N10)</f>
        <v>47</v>
      </c>
      <c r="P10" s="7">
        <f t="shared" ref="P10:P37" si="1">O10/$O$38</f>
        <v>4.7691527143581937E-3</v>
      </c>
      <c r="R10" s="2"/>
      <c r="S10" s="2"/>
      <c r="T10" s="2"/>
      <c r="U10" s="2"/>
      <c r="V10" s="2"/>
      <c r="W10" s="2"/>
    </row>
    <row r="11" spans="2:26" x14ac:dyDescent="0.25">
      <c r="B11" s="37" t="s">
        <v>17</v>
      </c>
      <c r="C11" s="10"/>
      <c r="D11" s="10"/>
      <c r="E11" s="10"/>
      <c r="F11" s="10"/>
      <c r="G11" s="10"/>
      <c r="H11" s="10"/>
      <c r="I11" s="10">
        <v>1</v>
      </c>
      <c r="J11" s="10"/>
      <c r="K11" s="10">
        <v>41</v>
      </c>
      <c r="L11" s="10">
        <v>50</v>
      </c>
      <c r="M11" s="10">
        <v>68</v>
      </c>
      <c r="N11" s="10">
        <v>44</v>
      </c>
      <c r="O11" s="41">
        <f t="shared" si="0"/>
        <v>204</v>
      </c>
      <c r="P11" s="7">
        <f t="shared" si="1"/>
        <v>2.0700152207001523E-2</v>
      </c>
      <c r="R11" s="2"/>
      <c r="S11" s="2"/>
      <c r="T11" s="2"/>
      <c r="U11" s="2"/>
      <c r="V11" s="2"/>
      <c r="W11" s="2"/>
    </row>
    <row r="12" spans="2:26" x14ac:dyDescent="0.25">
      <c r="B12" s="37" t="s">
        <v>18</v>
      </c>
      <c r="C12" s="10"/>
      <c r="D12" s="10">
        <v>1</v>
      </c>
      <c r="E12" s="10"/>
      <c r="F12" s="10"/>
      <c r="G12" s="10"/>
      <c r="H12" s="10"/>
      <c r="I12" s="10"/>
      <c r="J12" s="10"/>
      <c r="K12" s="10">
        <v>107</v>
      </c>
      <c r="L12" s="10">
        <v>91</v>
      </c>
      <c r="M12" s="10">
        <v>77</v>
      </c>
      <c r="N12" s="10">
        <v>68</v>
      </c>
      <c r="O12" s="41">
        <f t="shared" si="0"/>
        <v>344</v>
      </c>
      <c r="P12" s="7">
        <f t="shared" si="1"/>
        <v>3.4906139015728053E-2</v>
      </c>
      <c r="R12" s="2"/>
      <c r="S12" s="2"/>
      <c r="T12" s="2"/>
      <c r="U12" s="2"/>
      <c r="V12" s="2"/>
      <c r="W12" s="2"/>
    </row>
    <row r="13" spans="2:26" x14ac:dyDescent="0.25">
      <c r="B13" s="37" t="s">
        <v>19</v>
      </c>
      <c r="C13" s="10"/>
      <c r="D13" s="10"/>
      <c r="E13" s="10"/>
      <c r="F13" s="10"/>
      <c r="G13" s="10"/>
      <c r="H13" s="10"/>
      <c r="I13" s="10"/>
      <c r="J13" s="10"/>
      <c r="K13" s="10">
        <v>3</v>
      </c>
      <c r="L13" s="10">
        <v>11</v>
      </c>
      <c r="M13" s="10">
        <v>7</v>
      </c>
      <c r="N13" s="10">
        <v>5</v>
      </c>
      <c r="O13" s="41">
        <f t="shared" si="0"/>
        <v>26</v>
      </c>
      <c r="P13" s="7">
        <f t="shared" si="1"/>
        <v>2.6382546930492135E-3</v>
      </c>
      <c r="R13" s="2"/>
      <c r="S13" s="2"/>
      <c r="T13" s="2"/>
      <c r="U13" s="2"/>
      <c r="V13" s="2"/>
      <c r="W13" s="2"/>
    </row>
    <row r="14" spans="2:26" x14ac:dyDescent="0.25">
      <c r="B14" s="37" t="s">
        <v>20</v>
      </c>
      <c r="C14" s="10"/>
      <c r="D14" s="10"/>
      <c r="E14" s="10"/>
      <c r="F14" s="10"/>
      <c r="G14" s="10"/>
      <c r="H14" s="10"/>
      <c r="I14" s="10"/>
      <c r="J14" s="10"/>
      <c r="K14" s="10">
        <v>268</v>
      </c>
      <c r="L14" s="10">
        <v>423</v>
      </c>
      <c r="M14" s="10">
        <v>294</v>
      </c>
      <c r="N14" s="10">
        <v>256</v>
      </c>
      <c r="O14" s="41">
        <f t="shared" si="0"/>
        <v>1241</v>
      </c>
      <c r="P14" s="7">
        <f t="shared" si="1"/>
        <v>0.12592592592592591</v>
      </c>
      <c r="R14" s="2"/>
      <c r="S14" s="2"/>
      <c r="T14" s="2"/>
      <c r="U14" s="2"/>
      <c r="V14" s="2"/>
      <c r="W14" s="2"/>
    </row>
    <row r="15" spans="2:26" x14ac:dyDescent="0.25">
      <c r="B15" s="37" t="s">
        <v>21</v>
      </c>
      <c r="C15" s="10"/>
      <c r="D15" s="10"/>
      <c r="E15" s="10"/>
      <c r="F15" s="10"/>
      <c r="G15" s="10"/>
      <c r="H15" s="10"/>
      <c r="I15" s="10"/>
      <c r="J15" s="10"/>
      <c r="K15" s="10">
        <v>118</v>
      </c>
      <c r="L15" s="10">
        <v>106</v>
      </c>
      <c r="M15" s="10">
        <v>124</v>
      </c>
      <c r="N15" s="10">
        <v>76</v>
      </c>
      <c r="O15" s="41">
        <f t="shared" si="0"/>
        <v>424</v>
      </c>
      <c r="P15" s="7">
        <f t="shared" si="1"/>
        <v>4.3023845763571794E-2</v>
      </c>
      <c r="R15" s="2"/>
      <c r="S15" s="2"/>
      <c r="T15" s="2"/>
      <c r="U15" s="2"/>
      <c r="V15" s="2"/>
      <c r="W15" s="2"/>
    </row>
    <row r="16" spans="2:26" x14ac:dyDescent="0.25">
      <c r="B16" s="37" t="s">
        <v>22</v>
      </c>
      <c r="C16" s="10"/>
      <c r="D16" s="10"/>
      <c r="E16" s="10"/>
      <c r="F16" s="10">
        <v>1</v>
      </c>
      <c r="G16" s="10"/>
      <c r="H16" s="10"/>
      <c r="I16" s="10"/>
      <c r="J16" s="10"/>
      <c r="K16" s="10">
        <v>46</v>
      </c>
      <c r="L16" s="10">
        <v>67</v>
      </c>
      <c r="M16" s="10">
        <v>56</v>
      </c>
      <c r="N16" s="10">
        <v>44</v>
      </c>
      <c r="O16" s="41">
        <f t="shared" si="0"/>
        <v>214</v>
      </c>
      <c r="P16" s="7">
        <f t="shared" si="1"/>
        <v>2.171486555048199E-2</v>
      </c>
      <c r="R16" s="2"/>
      <c r="S16" s="2"/>
      <c r="T16" s="2"/>
      <c r="U16" s="2"/>
      <c r="V16" s="2"/>
      <c r="W16" s="2"/>
    </row>
    <row r="17" spans="2:23" x14ac:dyDescent="0.25">
      <c r="B17" s="37" t="s">
        <v>23</v>
      </c>
      <c r="C17" s="10"/>
      <c r="D17" s="10"/>
      <c r="E17" s="10"/>
      <c r="F17" s="10">
        <v>1</v>
      </c>
      <c r="G17" s="10"/>
      <c r="H17" s="10"/>
      <c r="I17" s="10"/>
      <c r="J17" s="10"/>
      <c r="K17" s="10">
        <v>44</v>
      </c>
      <c r="L17" s="10">
        <v>49</v>
      </c>
      <c r="M17" s="10">
        <v>54</v>
      </c>
      <c r="N17" s="10">
        <v>41</v>
      </c>
      <c r="O17" s="41">
        <f t="shared" si="0"/>
        <v>189</v>
      </c>
      <c r="P17" s="7">
        <f t="shared" si="1"/>
        <v>1.9178082191780823E-2</v>
      </c>
      <c r="R17" s="2"/>
      <c r="S17" s="2"/>
      <c r="T17" s="2"/>
      <c r="U17" s="2"/>
      <c r="V17" s="2"/>
      <c r="W17" s="2"/>
    </row>
    <row r="18" spans="2:23" x14ac:dyDescent="0.25">
      <c r="B18" s="37" t="s">
        <v>24</v>
      </c>
      <c r="C18" s="10"/>
      <c r="D18" s="10"/>
      <c r="E18" s="10"/>
      <c r="F18" s="10"/>
      <c r="G18" s="10"/>
      <c r="H18" s="10"/>
      <c r="I18" s="10"/>
      <c r="J18" s="10"/>
      <c r="K18" s="10">
        <v>60</v>
      </c>
      <c r="L18" s="10">
        <v>66</v>
      </c>
      <c r="M18" s="10">
        <v>72</v>
      </c>
      <c r="N18" s="10">
        <v>71</v>
      </c>
      <c r="O18" s="41">
        <f t="shared" si="0"/>
        <v>269</v>
      </c>
      <c r="P18" s="7">
        <f t="shared" si="1"/>
        <v>2.7295788939624557E-2</v>
      </c>
      <c r="R18" s="2"/>
      <c r="S18" s="2"/>
      <c r="T18" s="2"/>
      <c r="U18" s="2"/>
      <c r="V18" s="2"/>
      <c r="W18" s="2"/>
    </row>
    <row r="19" spans="2:23" x14ac:dyDescent="0.25">
      <c r="B19" s="37" t="s">
        <v>25</v>
      </c>
      <c r="C19" s="10"/>
      <c r="D19" s="10"/>
      <c r="E19" s="10"/>
      <c r="F19" s="10"/>
      <c r="G19" s="10"/>
      <c r="H19" s="10"/>
      <c r="I19" s="10"/>
      <c r="J19" s="10"/>
      <c r="K19" s="10">
        <v>140</v>
      </c>
      <c r="L19" s="10">
        <v>160</v>
      </c>
      <c r="M19" s="10">
        <v>175</v>
      </c>
      <c r="N19" s="10">
        <v>105</v>
      </c>
      <c r="O19" s="41">
        <f t="shared" si="0"/>
        <v>580</v>
      </c>
      <c r="P19" s="7">
        <f t="shared" si="1"/>
        <v>5.8853373921867069E-2</v>
      </c>
      <c r="R19" s="2"/>
      <c r="S19" s="2"/>
      <c r="T19" s="2"/>
      <c r="U19" s="2"/>
      <c r="V19" s="2"/>
      <c r="W19" s="2"/>
    </row>
    <row r="20" spans="2:23" x14ac:dyDescent="0.25">
      <c r="B20" s="37" t="s">
        <v>26</v>
      </c>
      <c r="C20" s="10"/>
      <c r="D20" s="10"/>
      <c r="E20" s="10"/>
      <c r="F20" s="10"/>
      <c r="G20" s="10"/>
      <c r="H20" s="10"/>
      <c r="I20" s="10"/>
      <c r="J20" s="10">
        <v>2</v>
      </c>
      <c r="K20" s="10">
        <v>191</v>
      </c>
      <c r="L20" s="10">
        <v>229</v>
      </c>
      <c r="M20" s="10">
        <v>218</v>
      </c>
      <c r="N20" s="10">
        <v>152</v>
      </c>
      <c r="O20" s="41">
        <f t="shared" si="0"/>
        <v>792</v>
      </c>
      <c r="P20" s="7">
        <f t="shared" si="1"/>
        <v>8.0365296803652966E-2</v>
      </c>
      <c r="R20" s="2"/>
      <c r="S20" s="2"/>
      <c r="T20" s="2"/>
      <c r="U20" s="2"/>
      <c r="V20" s="2"/>
      <c r="W20" s="2"/>
    </row>
    <row r="21" spans="2:23" x14ac:dyDescent="0.25">
      <c r="B21" s="37" t="s">
        <v>27</v>
      </c>
      <c r="C21" s="10"/>
      <c r="D21" s="10"/>
      <c r="E21" s="10"/>
      <c r="F21" s="10"/>
      <c r="G21" s="10"/>
      <c r="H21" s="10"/>
      <c r="I21" s="10"/>
      <c r="J21" s="10"/>
      <c r="K21" s="10">
        <v>50</v>
      </c>
      <c r="L21" s="10">
        <v>41</v>
      </c>
      <c r="M21" s="10">
        <v>59</v>
      </c>
      <c r="N21" s="10">
        <v>40</v>
      </c>
      <c r="O21" s="41">
        <f t="shared" si="0"/>
        <v>190</v>
      </c>
      <c r="P21" s="7">
        <f t="shared" si="1"/>
        <v>1.9279553526128868E-2</v>
      </c>
      <c r="R21" s="2"/>
      <c r="S21" s="2"/>
      <c r="T21" s="2"/>
      <c r="U21" s="2"/>
      <c r="V21" s="2"/>
      <c r="W21" s="2"/>
    </row>
    <row r="22" spans="2:23" x14ac:dyDescent="0.25">
      <c r="B22" s="37" t="s">
        <v>28</v>
      </c>
      <c r="C22" s="10"/>
      <c r="D22" s="10"/>
      <c r="E22" s="10"/>
      <c r="F22" s="10"/>
      <c r="G22" s="10"/>
      <c r="H22" s="10"/>
      <c r="I22" s="10"/>
      <c r="J22" s="10"/>
      <c r="K22" s="10">
        <v>39</v>
      </c>
      <c r="L22" s="10">
        <v>54</v>
      </c>
      <c r="M22" s="10">
        <v>55</v>
      </c>
      <c r="N22" s="10">
        <v>37</v>
      </c>
      <c r="O22" s="41">
        <f t="shared" si="0"/>
        <v>185</v>
      </c>
      <c r="P22" s="7">
        <f t="shared" si="1"/>
        <v>1.8772196854388634E-2</v>
      </c>
      <c r="R22" s="2"/>
      <c r="S22" s="2"/>
      <c r="T22" s="2"/>
      <c r="U22" s="2"/>
      <c r="V22" s="2"/>
      <c r="W22" s="2"/>
    </row>
    <row r="23" spans="2:23" x14ac:dyDescent="0.25">
      <c r="B23" s="37" t="s">
        <v>29</v>
      </c>
      <c r="C23" s="10"/>
      <c r="D23" s="10"/>
      <c r="E23" s="10">
        <v>1</v>
      </c>
      <c r="F23" s="10"/>
      <c r="G23" s="10"/>
      <c r="H23" s="10"/>
      <c r="I23" s="10"/>
      <c r="J23" s="10"/>
      <c r="K23" s="10">
        <v>84</v>
      </c>
      <c r="L23" s="10">
        <v>109</v>
      </c>
      <c r="M23" s="10">
        <v>88</v>
      </c>
      <c r="N23" s="10">
        <v>87</v>
      </c>
      <c r="O23" s="41">
        <f t="shared" si="0"/>
        <v>369</v>
      </c>
      <c r="P23" s="7">
        <f t="shared" si="1"/>
        <v>3.744292237442922E-2</v>
      </c>
      <c r="R23" s="2"/>
      <c r="S23" s="2"/>
      <c r="T23" s="2"/>
      <c r="U23" s="2"/>
      <c r="V23" s="2"/>
      <c r="W23" s="2"/>
    </row>
    <row r="24" spans="2:23" x14ac:dyDescent="0.25">
      <c r="B24" s="37" t="s">
        <v>30</v>
      </c>
      <c r="C24" s="10"/>
      <c r="D24" s="10"/>
      <c r="E24" s="10"/>
      <c r="F24" s="10"/>
      <c r="G24" s="10"/>
      <c r="H24" s="10"/>
      <c r="I24" s="10"/>
      <c r="J24" s="10"/>
      <c r="K24" s="10">
        <v>60</v>
      </c>
      <c r="L24" s="10">
        <v>127</v>
      </c>
      <c r="M24" s="10">
        <v>131</v>
      </c>
      <c r="N24" s="10">
        <v>80</v>
      </c>
      <c r="O24" s="41">
        <f t="shared" si="0"/>
        <v>398</v>
      </c>
      <c r="P24" s="7">
        <f t="shared" si="1"/>
        <v>4.0385591070522579E-2</v>
      </c>
      <c r="R24" s="2"/>
      <c r="S24" s="2"/>
      <c r="T24" s="2"/>
      <c r="U24" s="2"/>
      <c r="V24" s="2"/>
      <c r="W24" s="2"/>
    </row>
    <row r="25" spans="2:23" x14ac:dyDescent="0.25">
      <c r="B25" s="37" t="s">
        <v>31</v>
      </c>
      <c r="C25" s="10"/>
      <c r="D25" s="10"/>
      <c r="E25" s="10"/>
      <c r="F25" s="10"/>
      <c r="G25" s="10">
        <v>1</v>
      </c>
      <c r="H25" s="10"/>
      <c r="I25" s="10"/>
      <c r="J25" s="10"/>
      <c r="K25" s="10">
        <v>115</v>
      </c>
      <c r="L25" s="10">
        <v>145</v>
      </c>
      <c r="M25" s="10">
        <v>134</v>
      </c>
      <c r="N25" s="10">
        <v>117</v>
      </c>
      <c r="O25" s="41">
        <f t="shared" si="0"/>
        <v>512</v>
      </c>
      <c r="P25" s="7">
        <f t="shared" si="1"/>
        <v>5.1953323186199898E-2</v>
      </c>
      <c r="R25" s="2"/>
      <c r="S25" s="2"/>
      <c r="T25" s="2"/>
      <c r="U25" s="2"/>
      <c r="V25" s="2"/>
      <c r="W25" s="2"/>
    </row>
    <row r="26" spans="2:23" x14ac:dyDescent="0.25">
      <c r="B26" s="37" t="s">
        <v>32</v>
      </c>
      <c r="C26" s="10"/>
      <c r="D26" s="10"/>
      <c r="E26" s="10"/>
      <c r="F26" s="10"/>
      <c r="G26" s="10"/>
      <c r="H26" s="10"/>
      <c r="I26" s="10"/>
      <c r="J26" s="10"/>
      <c r="K26" s="10">
        <v>51</v>
      </c>
      <c r="L26" s="10">
        <v>58</v>
      </c>
      <c r="M26" s="10">
        <v>41</v>
      </c>
      <c r="N26" s="10">
        <v>42</v>
      </c>
      <c r="O26" s="41">
        <f t="shared" si="0"/>
        <v>192</v>
      </c>
      <c r="P26" s="7">
        <f t="shared" si="1"/>
        <v>1.9482496194824964E-2</v>
      </c>
      <c r="R26" s="2"/>
      <c r="S26" s="2"/>
      <c r="T26" s="2"/>
      <c r="U26" s="2"/>
      <c r="V26" s="2"/>
      <c r="W26" s="2"/>
    </row>
    <row r="27" spans="2:23" x14ac:dyDescent="0.25">
      <c r="B27" s="37" t="s">
        <v>33</v>
      </c>
      <c r="C27" s="10"/>
      <c r="D27" s="10"/>
      <c r="E27" s="10"/>
      <c r="F27" s="10"/>
      <c r="G27" s="10"/>
      <c r="H27" s="10"/>
      <c r="I27" s="10"/>
      <c r="J27" s="10"/>
      <c r="K27" s="10">
        <v>120</v>
      </c>
      <c r="L27" s="10">
        <v>103</v>
      </c>
      <c r="M27" s="10">
        <v>127</v>
      </c>
      <c r="N27" s="10">
        <v>111</v>
      </c>
      <c r="O27" s="41">
        <f t="shared" si="0"/>
        <v>461</v>
      </c>
      <c r="P27" s="7">
        <f t="shared" si="1"/>
        <v>4.6778285134449517E-2</v>
      </c>
      <c r="R27" s="2"/>
      <c r="S27" s="2"/>
      <c r="T27" s="2"/>
      <c r="U27" s="2"/>
      <c r="V27" s="2"/>
      <c r="W27" s="2"/>
    </row>
    <row r="28" spans="2:23" x14ac:dyDescent="0.25">
      <c r="B28" s="37" t="s">
        <v>34</v>
      </c>
      <c r="C28" s="10"/>
      <c r="D28" s="10"/>
      <c r="E28" s="10"/>
      <c r="F28" s="10"/>
      <c r="G28" s="10"/>
      <c r="H28" s="10"/>
      <c r="I28" s="10"/>
      <c r="J28" s="10"/>
      <c r="K28" s="10">
        <v>241</v>
      </c>
      <c r="L28" s="10">
        <v>308</v>
      </c>
      <c r="M28" s="10">
        <v>237</v>
      </c>
      <c r="N28" s="10">
        <v>176</v>
      </c>
      <c r="O28" s="41">
        <f t="shared" si="0"/>
        <v>962</v>
      </c>
      <c r="P28" s="7">
        <f t="shared" si="1"/>
        <v>9.76154236428209E-2</v>
      </c>
      <c r="R28" s="2"/>
      <c r="S28" s="2"/>
      <c r="T28" s="2"/>
      <c r="U28" s="2"/>
      <c r="V28" s="2"/>
      <c r="W28" s="2"/>
    </row>
    <row r="29" spans="2:23" x14ac:dyDescent="0.25">
      <c r="B29" s="37" t="s">
        <v>35</v>
      </c>
      <c r="C29" s="10"/>
      <c r="D29" s="10"/>
      <c r="E29" s="10"/>
      <c r="F29" s="10"/>
      <c r="G29" s="10"/>
      <c r="H29" s="10"/>
      <c r="I29" s="10"/>
      <c r="J29" s="10"/>
      <c r="K29" s="10">
        <v>56</v>
      </c>
      <c r="L29" s="10">
        <v>62</v>
      </c>
      <c r="M29" s="10">
        <v>70</v>
      </c>
      <c r="N29" s="10">
        <v>51</v>
      </c>
      <c r="O29" s="41">
        <f t="shared" si="0"/>
        <v>239</v>
      </c>
      <c r="P29" s="7">
        <f t="shared" si="1"/>
        <v>2.4251648909183156E-2</v>
      </c>
      <c r="R29" s="2"/>
      <c r="S29" s="2"/>
      <c r="T29" s="2"/>
      <c r="U29" s="2"/>
      <c r="V29" s="2"/>
      <c r="W29" s="2"/>
    </row>
    <row r="30" spans="2:23" x14ac:dyDescent="0.25">
      <c r="B30" s="37" t="s">
        <v>36</v>
      </c>
      <c r="C30" s="10"/>
      <c r="D30" s="10"/>
      <c r="E30" s="10"/>
      <c r="F30" s="10"/>
      <c r="G30" s="10"/>
      <c r="H30" s="10"/>
      <c r="I30" s="10"/>
      <c r="J30" s="10"/>
      <c r="K30" s="10">
        <v>35</v>
      </c>
      <c r="L30" s="10">
        <v>48</v>
      </c>
      <c r="M30" s="10">
        <v>37</v>
      </c>
      <c r="N30" s="10">
        <v>31</v>
      </c>
      <c r="O30" s="41">
        <f t="shared" si="0"/>
        <v>151</v>
      </c>
      <c r="P30" s="7">
        <f t="shared" si="1"/>
        <v>1.5322171486555049E-2</v>
      </c>
      <c r="R30" s="2"/>
      <c r="S30" s="2"/>
      <c r="T30" s="2"/>
      <c r="U30" s="2"/>
      <c r="V30" s="2"/>
      <c r="W30" s="2"/>
    </row>
    <row r="31" spans="2:23" x14ac:dyDescent="0.25">
      <c r="B31" s="37" t="s">
        <v>37</v>
      </c>
      <c r="C31" s="10"/>
      <c r="D31" s="10"/>
      <c r="E31" s="10"/>
      <c r="F31" s="10"/>
      <c r="G31" s="10"/>
      <c r="H31" s="10"/>
      <c r="I31" s="10"/>
      <c r="J31" s="10"/>
      <c r="K31" s="10">
        <v>4</v>
      </c>
      <c r="L31" s="10">
        <v>5</v>
      </c>
      <c r="M31" s="10">
        <v>5</v>
      </c>
      <c r="N31" s="10">
        <v>2</v>
      </c>
      <c r="O31" s="41">
        <f t="shared" si="0"/>
        <v>16</v>
      </c>
      <c r="P31" s="7">
        <f t="shared" si="1"/>
        <v>1.6235413495687468E-3</v>
      </c>
      <c r="R31" s="2"/>
      <c r="S31" s="2"/>
      <c r="T31" s="2"/>
      <c r="U31" s="2"/>
      <c r="V31" s="2"/>
      <c r="W31" s="2"/>
    </row>
    <row r="32" spans="2:23" x14ac:dyDescent="0.25">
      <c r="B32" s="37" t="s">
        <v>38</v>
      </c>
      <c r="C32" s="10"/>
      <c r="D32" s="10"/>
      <c r="E32" s="10"/>
      <c r="F32" s="10"/>
      <c r="G32" s="10"/>
      <c r="H32" s="10"/>
      <c r="I32" s="10"/>
      <c r="J32" s="10"/>
      <c r="K32" s="10">
        <v>107</v>
      </c>
      <c r="L32" s="10">
        <v>116</v>
      </c>
      <c r="M32" s="10">
        <v>129</v>
      </c>
      <c r="N32" s="10">
        <v>104</v>
      </c>
      <c r="O32" s="41">
        <f t="shared" si="0"/>
        <v>456</v>
      </c>
      <c r="P32" s="7">
        <f t="shared" si="1"/>
        <v>4.6270928462709283E-2</v>
      </c>
      <c r="R32" s="2"/>
      <c r="S32" s="2"/>
      <c r="T32" s="2"/>
      <c r="U32" s="2"/>
      <c r="V32" s="2"/>
      <c r="W32" s="2"/>
    </row>
    <row r="33" spans="2:23" x14ac:dyDescent="0.25">
      <c r="B33" s="37" t="s">
        <v>39</v>
      </c>
      <c r="C33" s="10"/>
      <c r="D33" s="10"/>
      <c r="E33" s="10"/>
      <c r="F33" s="10"/>
      <c r="G33" s="10"/>
      <c r="H33" s="10"/>
      <c r="I33" s="10"/>
      <c r="J33" s="10"/>
      <c r="K33" s="10">
        <v>64</v>
      </c>
      <c r="L33" s="10">
        <v>86</v>
      </c>
      <c r="M33" s="10">
        <v>67</v>
      </c>
      <c r="N33" s="10">
        <v>43</v>
      </c>
      <c r="O33" s="41">
        <f t="shared" si="0"/>
        <v>260</v>
      </c>
      <c r="P33" s="7">
        <f t="shared" si="1"/>
        <v>2.6382546930492135E-2</v>
      </c>
      <c r="R33" s="2"/>
      <c r="S33" s="2"/>
      <c r="T33" s="2"/>
      <c r="U33" s="2"/>
      <c r="V33" s="2"/>
      <c r="W33" s="2"/>
    </row>
    <row r="34" spans="2:23" x14ac:dyDescent="0.25">
      <c r="B34" s="37" t="s">
        <v>40</v>
      </c>
      <c r="C34" s="10"/>
      <c r="D34" s="10"/>
      <c r="E34" s="10"/>
      <c r="F34" s="10"/>
      <c r="G34" s="10"/>
      <c r="H34" s="10"/>
      <c r="I34" s="10"/>
      <c r="J34" s="10"/>
      <c r="K34" s="10">
        <v>20</v>
      </c>
      <c r="L34" s="10">
        <v>26</v>
      </c>
      <c r="M34" s="10">
        <v>33</v>
      </c>
      <c r="N34" s="10">
        <v>16</v>
      </c>
      <c r="O34" s="41">
        <f t="shared" si="0"/>
        <v>95</v>
      </c>
      <c r="P34" s="7">
        <f t="shared" si="1"/>
        <v>9.6397767630644338E-3</v>
      </c>
      <c r="R34" s="2"/>
      <c r="S34" s="2"/>
      <c r="T34" s="2"/>
      <c r="U34" s="2"/>
      <c r="V34" s="2"/>
      <c r="W34" s="2"/>
    </row>
    <row r="35" spans="2:23" x14ac:dyDescent="0.25">
      <c r="B35" s="37" t="s">
        <v>41</v>
      </c>
      <c r="C35" s="10"/>
      <c r="D35" s="10"/>
      <c r="E35" s="10"/>
      <c r="F35" s="10"/>
      <c r="G35" s="10"/>
      <c r="H35" s="10"/>
      <c r="I35" s="10"/>
      <c r="J35" s="10"/>
      <c r="K35" s="10">
        <v>241</v>
      </c>
      <c r="L35" s="10">
        <v>268</v>
      </c>
      <c r="M35" s="10">
        <v>254</v>
      </c>
      <c r="N35" s="10">
        <v>214</v>
      </c>
      <c r="O35" s="41">
        <f t="shared" si="0"/>
        <v>977</v>
      </c>
      <c r="P35" s="7">
        <f t="shared" si="1"/>
        <v>9.9137493658041601E-2</v>
      </c>
      <c r="R35" s="2"/>
      <c r="S35" s="2"/>
      <c r="T35" s="2"/>
      <c r="U35" s="2"/>
      <c r="V35" s="2"/>
      <c r="W35" s="2"/>
    </row>
    <row r="36" spans="2:23" x14ac:dyDescent="0.25">
      <c r="B36" s="37" t="s">
        <v>42</v>
      </c>
      <c r="C36" s="10"/>
      <c r="D36" s="10"/>
      <c r="E36" s="10"/>
      <c r="F36" s="10"/>
      <c r="G36" s="10">
        <v>1</v>
      </c>
      <c r="H36" s="10"/>
      <c r="I36" s="10"/>
      <c r="J36" s="10"/>
      <c r="K36" s="10">
        <v>6</v>
      </c>
      <c r="L36" s="10">
        <v>17</v>
      </c>
      <c r="M36" s="10">
        <v>26</v>
      </c>
      <c r="N36" s="10">
        <v>12</v>
      </c>
      <c r="O36" s="41">
        <f t="shared" si="0"/>
        <v>62</v>
      </c>
      <c r="P36" s="7">
        <f t="shared" si="1"/>
        <v>6.2912227295788938E-3</v>
      </c>
      <c r="R36" s="2"/>
      <c r="S36" s="2"/>
      <c r="T36" s="2"/>
      <c r="U36" s="2"/>
      <c r="V36" s="2"/>
      <c r="W36" s="2"/>
    </row>
    <row r="37" spans="2:23" x14ac:dyDescent="0.25">
      <c r="B37" s="37" t="s">
        <v>157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41">
        <f t="shared" si="0"/>
        <v>0</v>
      </c>
      <c r="P37" s="7">
        <f t="shared" si="1"/>
        <v>0</v>
      </c>
      <c r="R37" s="2"/>
      <c r="S37" s="2"/>
      <c r="T37" s="2"/>
      <c r="U37" s="2"/>
      <c r="V37" s="2"/>
      <c r="W37" s="2"/>
    </row>
    <row r="38" spans="2:23" ht="15.75" thickBot="1" x14ac:dyDescent="0.3">
      <c r="B38" s="38" t="s">
        <v>14</v>
      </c>
      <c r="C38" s="39">
        <f t="shared" ref="C38:P38" si="2">SUM(C10:C37)</f>
        <v>0</v>
      </c>
      <c r="D38" s="39">
        <f t="shared" si="2"/>
        <v>1</v>
      </c>
      <c r="E38" s="39">
        <f t="shared" si="2"/>
        <v>1</v>
      </c>
      <c r="F38" s="39">
        <f t="shared" si="2"/>
        <v>2</v>
      </c>
      <c r="G38" s="39">
        <f t="shared" si="2"/>
        <v>2</v>
      </c>
      <c r="H38" s="39">
        <f t="shared" si="2"/>
        <v>0</v>
      </c>
      <c r="I38" s="39">
        <f t="shared" si="2"/>
        <v>1</v>
      </c>
      <c r="J38" s="39">
        <f t="shared" si="2"/>
        <v>2</v>
      </c>
      <c r="K38" s="39">
        <f t="shared" si="2"/>
        <v>2322</v>
      </c>
      <c r="L38" s="39">
        <f t="shared" si="2"/>
        <v>2841</v>
      </c>
      <c r="M38" s="39">
        <f t="shared" si="2"/>
        <v>2652</v>
      </c>
      <c r="N38" s="39">
        <f t="shared" si="2"/>
        <v>2031</v>
      </c>
      <c r="O38" s="39">
        <f t="shared" si="2"/>
        <v>9855</v>
      </c>
      <c r="P38" s="8">
        <f t="shared" si="2"/>
        <v>1</v>
      </c>
      <c r="R38" s="2"/>
      <c r="S38" s="2"/>
      <c r="T38" s="2"/>
      <c r="U38" s="2"/>
      <c r="V38" s="2"/>
      <c r="W38" s="2"/>
    </row>
    <row r="39" spans="2:23" ht="16.5" thickTop="1" thickBot="1" x14ac:dyDescent="0.3">
      <c r="O39" s="82"/>
      <c r="R39" s="2"/>
      <c r="S39" s="2"/>
      <c r="T39" s="2"/>
      <c r="U39" s="2"/>
      <c r="V39" s="2"/>
      <c r="W39" s="2"/>
    </row>
    <row r="40" spans="2:23" ht="15.75" thickTop="1" x14ac:dyDescent="0.25">
      <c r="B40" s="133" t="s">
        <v>47</v>
      </c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5"/>
      <c r="R40" s="2"/>
      <c r="S40" s="2"/>
      <c r="T40" s="2"/>
      <c r="U40" s="2"/>
      <c r="V40" s="2"/>
      <c r="W40" s="2"/>
    </row>
    <row r="41" spans="2:23" x14ac:dyDescent="0.25">
      <c r="B41" s="37" t="s">
        <v>2</v>
      </c>
      <c r="C41" s="40" t="s">
        <v>0</v>
      </c>
      <c r="D41" s="40" t="s">
        <v>3</v>
      </c>
      <c r="E41" s="40" t="s">
        <v>4</v>
      </c>
      <c r="F41" s="40" t="s">
        <v>5</v>
      </c>
      <c r="G41" s="40" t="s">
        <v>6</v>
      </c>
      <c r="H41" s="40" t="s">
        <v>7</v>
      </c>
      <c r="I41" s="40" t="s">
        <v>8</v>
      </c>
      <c r="J41" s="40" t="s">
        <v>9</v>
      </c>
      <c r="K41" s="40" t="s">
        <v>10</v>
      </c>
      <c r="L41" s="40" t="s">
        <v>11</v>
      </c>
      <c r="M41" s="40" t="s">
        <v>12</v>
      </c>
      <c r="N41" s="40" t="s">
        <v>13</v>
      </c>
      <c r="O41" s="40" t="s">
        <v>14</v>
      </c>
      <c r="P41" s="4" t="s">
        <v>15</v>
      </c>
      <c r="R41" s="2"/>
      <c r="S41" s="2"/>
      <c r="T41" s="2"/>
      <c r="U41" s="2"/>
      <c r="V41" s="2"/>
      <c r="W41" s="2"/>
    </row>
    <row r="42" spans="2:23" x14ac:dyDescent="0.25">
      <c r="B42" s="37" t="s">
        <v>16</v>
      </c>
      <c r="C42" s="10">
        <v>3</v>
      </c>
      <c r="D42" s="10">
        <v>10</v>
      </c>
      <c r="E42" s="10">
        <v>16</v>
      </c>
      <c r="F42" s="10">
        <v>6</v>
      </c>
      <c r="G42" s="10">
        <v>14</v>
      </c>
      <c r="H42" s="10">
        <v>31</v>
      </c>
      <c r="I42" s="10">
        <v>32</v>
      </c>
      <c r="J42" s="10">
        <v>39</v>
      </c>
      <c r="K42" s="10">
        <v>31</v>
      </c>
      <c r="L42" s="10">
        <v>29</v>
      </c>
      <c r="M42" s="10">
        <v>41</v>
      </c>
      <c r="N42" s="10">
        <v>27</v>
      </c>
      <c r="O42" s="41">
        <f t="shared" ref="O42:O69" si="3">SUM(C42:N42)</f>
        <v>279</v>
      </c>
      <c r="P42" s="7">
        <f>O42/$O$70</f>
        <v>7.4210022342802422E-3</v>
      </c>
      <c r="R42" s="2"/>
      <c r="S42" s="2"/>
      <c r="T42" s="2"/>
      <c r="U42" s="2"/>
      <c r="V42" s="2"/>
      <c r="W42" s="2"/>
    </row>
    <row r="43" spans="2:23" x14ac:dyDescent="0.25">
      <c r="B43" s="37" t="s">
        <v>17</v>
      </c>
      <c r="C43" s="10">
        <v>46</v>
      </c>
      <c r="D43" s="10">
        <v>51</v>
      </c>
      <c r="E43" s="10">
        <v>45</v>
      </c>
      <c r="F43" s="10">
        <v>30</v>
      </c>
      <c r="G43" s="10">
        <v>54</v>
      </c>
      <c r="H43" s="10">
        <v>69</v>
      </c>
      <c r="I43" s="10">
        <v>81</v>
      </c>
      <c r="J43" s="10">
        <v>74</v>
      </c>
      <c r="K43" s="10">
        <v>73</v>
      </c>
      <c r="L43" s="10">
        <v>80</v>
      </c>
      <c r="M43" s="10">
        <v>59</v>
      </c>
      <c r="N43" s="10">
        <v>52</v>
      </c>
      <c r="O43" s="41">
        <f t="shared" si="3"/>
        <v>714</v>
      </c>
      <c r="P43" s="7">
        <f t="shared" ref="P43:P69" si="4">O43/$O$70</f>
        <v>1.8991382061921479E-2</v>
      </c>
      <c r="R43" s="2"/>
      <c r="S43" s="2"/>
      <c r="T43" s="2"/>
      <c r="U43" s="2"/>
      <c r="V43" s="2"/>
      <c r="W43" s="2"/>
    </row>
    <row r="44" spans="2:23" x14ac:dyDescent="0.25">
      <c r="B44" s="37" t="s">
        <v>18</v>
      </c>
      <c r="C44" s="10">
        <v>61</v>
      </c>
      <c r="D44" s="10">
        <v>91</v>
      </c>
      <c r="E44" s="10">
        <v>81</v>
      </c>
      <c r="F44" s="10">
        <v>74</v>
      </c>
      <c r="G44" s="10">
        <v>86</v>
      </c>
      <c r="H44" s="10">
        <v>104</v>
      </c>
      <c r="I44" s="10">
        <v>133</v>
      </c>
      <c r="J44" s="10">
        <v>117</v>
      </c>
      <c r="K44" s="10">
        <v>117</v>
      </c>
      <c r="L44" s="10">
        <v>148</v>
      </c>
      <c r="M44" s="10">
        <v>125</v>
      </c>
      <c r="N44" s="10">
        <v>79</v>
      </c>
      <c r="O44" s="41">
        <f t="shared" si="3"/>
        <v>1216</v>
      </c>
      <c r="P44" s="7">
        <f t="shared" si="4"/>
        <v>3.2343866368762637E-2</v>
      </c>
      <c r="R44" s="2"/>
      <c r="S44" s="2"/>
      <c r="T44" s="2"/>
      <c r="U44" s="2"/>
      <c r="V44" s="2"/>
      <c r="W44" s="2"/>
    </row>
    <row r="45" spans="2:23" x14ac:dyDescent="0.25">
      <c r="B45" s="37" t="s">
        <v>19</v>
      </c>
      <c r="C45" s="10">
        <v>2</v>
      </c>
      <c r="D45" s="10">
        <v>6</v>
      </c>
      <c r="E45" s="10">
        <v>3</v>
      </c>
      <c r="F45" s="10">
        <v>4</v>
      </c>
      <c r="G45" s="10">
        <v>7</v>
      </c>
      <c r="H45" s="10">
        <v>14</v>
      </c>
      <c r="I45" s="10">
        <v>14</v>
      </c>
      <c r="J45" s="10">
        <v>12</v>
      </c>
      <c r="K45" s="10">
        <v>12</v>
      </c>
      <c r="L45" s="10">
        <v>10</v>
      </c>
      <c r="M45" s="10">
        <v>13</v>
      </c>
      <c r="N45" s="10">
        <v>12</v>
      </c>
      <c r="O45" s="41">
        <f t="shared" si="3"/>
        <v>109</v>
      </c>
      <c r="P45" s="7">
        <f t="shared" si="4"/>
        <v>2.8992446004894139E-3</v>
      </c>
      <c r="R45" s="2"/>
      <c r="S45" s="2"/>
      <c r="T45" s="2"/>
      <c r="U45" s="2"/>
      <c r="V45" s="2"/>
      <c r="W45" s="2"/>
    </row>
    <row r="46" spans="2:23" x14ac:dyDescent="0.25">
      <c r="B46" s="37" t="s">
        <v>20</v>
      </c>
      <c r="C46" s="10">
        <v>189</v>
      </c>
      <c r="D46" s="10">
        <v>344</v>
      </c>
      <c r="E46" s="10">
        <v>328</v>
      </c>
      <c r="F46" s="10">
        <v>294</v>
      </c>
      <c r="G46" s="10">
        <v>385</v>
      </c>
      <c r="H46" s="10">
        <v>434</v>
      </c>
      <c r="I46" s="10">
        <v>436</v>
      </c>
      <c r="J46" s="10">
        <v>404</v>
      </c>
      <c r="K46" s="10">
        <v>419</v>
      </c>
      <c r="L46" s="10">
        <v>524</v>
      </c>
      <c r="M46" s="10">
        <v>394</v>
      </c>
      <c r="N46" s="10">
        <v>309</v>
      </c>
      <c r="O46" s="41">
        <f t="shared" si="3"/>
        <v>4460</v>
      </c>
      <c r="P46" s="7">
        <f t="shared" si="4"/>
        <v>0.11862964145121821</v>
      </c>
      <c r="R46" s="2"/>
      <c r="S46" s="2"/>
      <c r="T46" s="2"/>
      <c r="U46" s="2"/>
      <c r="V46" s="2"/>
      <c r="W46" s="2"/>
    </row>
    <row r="47" spans="2:23" x14ac:dyDescent="0.25">
      <c r="B47" s="37" t="s">
        <v>21</v>
      </c>
      <c r="C47" s="10">
        <v>86</v>
      </c>
      <c r="D47" s="10">
        <v>87</v>
      </c>
      <c r="E47" s="10">
        <v>145</v>
      </c>
      <c r="F47" s="10">
        <v>93</v>
      </c>
      <c r="G47" s="10">
        <v>163</v>
      </c>
      <c r="H47" s="10">
        <v>188</v>
      </c>
      <c r="I47" s="10">
        <v>179</v>
      </c>
      <c r="J47" s="10">
        <v>174</v>
      </c>
      <c r="K47" s="10">
        <v>255</v>
      </c>
      <c r="L47" s="10">
        <v>254</v>
      </c>
      <c r="M47" s="10">
        <v>202</v>
      </c>
      <c r="N47" s="10">
        <v>137</v>
      </c>
      <c r="O47" s="41">
        <f t="shared" si="3"/>
        <v>1963</v>
      </c>
      <c r="P47" s="7">
        <f t="shared" si="4"/>
        <v>5.2213001383125866E-2</v>
      </c>
      <c r="R47" s="2"/>
      <c r="S47" s="2"/>
      <c r="T47" s="2"/>
      <c r="U47" s="2"/>
      <c r="V47" s="2"/>
      <c r="W47" s="2"/>
    </row>
    <row r="48" spans="2:23" x14ac:dyDescent="0.25">
      <c r="B48" s="37" t="s">
        <v>22</v>
      </c>
      <c r="C48" s="10">
        <v>51</v>
      </c>
      <c r="D48" s="10">
        <v>117</v>
      </c>
      <c r="E48" s="10">
        <v>82</v>
      </c>
      <c r="F48" s="10">
        <v>64</v>
      </c>
      <c r="G48" s="10">
        <v>85</v>
      </c>
      <c r="H48" s="10">
        <v>95</v>
      </c>
      <c r="I48" s="10">
        <v>80</v>
      </c>
      <c r="J48" s="10">
        <v>162</v>
      </c>
      <c r="K48" s="10">
        <v>134</v>
      </c>
      <c r="L48" s="10">
        <v>123</v>
      </c>
      <c r="M48" s="10">
        <v>89</v>
      </c>
      <c r="N48" s="10">
        <v>67</v>
      </c>
      <c r="O48" s="41">
        <f t="shared" si="3"/>
        <v>1149</v>
      </c>
      <c r="P48" s="7">
        <f t="shared" si="4"/>
        <v>3.0561761889562718E-2</v>
      </c>
      <c r="R48" s="2"/>
      <c r="S48" s="2"/>
      <c r="T48" s="2"/>
      <c r="U48" s="2"/>
      <c r="V48" s="2"/>
      <c r="W48" s="2"/>
    </row>
    <row r="49" spans="2:23" x14ac:dyDescent="0.25">
      <c r="B49" s="37" t="s">
        <v>23</v>
      </c>
      <c r="C49" s="10">
        <v>38</v>
      </c>
      <c r="D49" s="10">
        <v>55</v>
      </c>
      <c r="E49" s="10">
        <v>54</v>
      </c>
      <c r="F49" s="10">
        <v>38</v>
      </c>
      <c r="G49" s="10">
        <v>53</v>
      </c>
      <c r="H49" s="10">
        <v>82</v>
      </c>
      <c r="I49" s="10">
        <v>54</v>
      </c>
      <c r="J49" s="10">
        <v>61</v>
      </c>
      <c r="K49" s="10">
        <v>47</v>
      </c>
      <c r="L49" s="10">
        <v>72</v>
      </c>
      <c r="M49" s="10">
        <v>54</v>
      </c>
      <c r="N49" s="10">
        <v>46</v>
      </c>
      <c r="O49" s="41">
        <f t="shared" si="3"/>
        <v>654</v>
      </c>
      <c r="P49" s="7">
        <f t="shared" si="4"/>
        <v>1.7395467602936483E-2</v>
      </c>
      <c r="R49" s="2"/>
      <c r="S49" s="2"/>
      <c r="T49" s="2"/>
      <c r="U49" s="2"/>
      <c r="V49" s="2"/>
      <c r="W49" s="2"/>
    </row>
    <row r="50" spans="2:23" x14ac:dyDescent="0.25">
      <c r="B50" s="37" t="s">
        <v>24</v>
      </c>
      <c r="C50" s="10">
        <v>51</v>
      </c>
      <c r="D50" s="10">
        <v>107</v>
      </c>
      <c r="E50" s="10">
        <v>70</v>
      </c>
      <c r="F50" s="10">
        <v>87</v>
      </c>
      <c r="G50" s="10">
        <v>121</v>
      </c>
      <c r="H50" s="10">
        <v>142</v>
      </c>
      <c r="I50" s="10">
        <v>142</v>
      </c>
      <c r="J50" s="10">
        <v>130</v>
      </c>
      <c r="K50" s="10">
        <v>144</v>
      </c>
      <c r="L50" s="10">
        <v>169</v>
      </c>
      <c r="M50" s="10">
        <v>135</v>
      </c>
      <c r="N50" s="10">
        <v>93</v>
      </c>
      <c r="O50" s="41">
        <f t="shared" si="3"/>
        <v>1391</v>
      </c>
      <c r="P50" s="7">
        <f t="shared" si="4"/>
        <v>3.6998616874135547E-2</v>
      </c>
      <c r="R50" s="2"/>
      <c r="S50" s="2"/>
      <c r="T50" s="2"/>
      <c r="U50" s="2"/>
      <c r="V50" s="2"/>
      <c r="W50" s="2"/>
    </row>
    <row r="51" spans="2:23" x14ac:dyDescent="0.25">
      <c r="B51" s="37" t="s">
        <v>25</v>
      </c>
      <c r="C51" s="10">
        <v>140</v>
      </c>
      <c r="D51" s="10">
        <v>140</v>
      </c>
      <c r="E51" s="10">
        <v>127</v>
      </c>
      <c r="F51" s="10">
        <v>101</v>
      </c>
      <c r="G51" s="10">
        <v>188</v>
      </c>
      <c r="H51" s="10">
        <v>186</v>
      </c>
      <c r="I51" s="10">
        <v>219</v>
      </c>
      <c r="J51" s="10">
        <v>202</v>
      </c>
      <c r="K51" s="10">
        <v>190</v>
      </c>
      <c r="L51" s="10">
        <v>196</v>
      </c>
      <c r="M51" s="10">
        <v>183</v>
      </c>
      <c r="N51" s="10">
        <v>101</v>
      </c>
      <c r="O51" s="41">
        <f t="shared" si="3"/>
        <v>1973</v>
      </c>
      <c r="P51" s="7">
        <f t="shared" si="4"/>
        <v>5.2478987126290032E-2</v>
      </c>
      <c r="R51" s="2"/>
      <c r="S51" s="2"/>
      <c r="T51" s="2"/>
      <c r="U51" s="2"/>
      <c r="V51" s="2"/>
      <c r="W51" s="2"/>
    </row>
    <row r="52" spans="2:23" x14ac:dyDescent="0.25">
      <c r="B52" s="37" t="s">
        <v>26</v>
      </c>
      <c r="C52" s="10">
        <v>195</v>
      </c>
      <c r="D52" s="10">
        <v>203</v>
      </c>
      <c r="E52" s="10">
        <v>242</v>
      </c>
      <c r="F52" s="10">
        <v>187</v>
      </c>
      <c r="G52" s="10">
        <v>260</v>
      </c>
      <c r="H52" s="10">
        <v>320</v>
      </c>
      <c r="I52" s="10">
        <v>335</v>
      </c>
      <c r="J52" s="10">
        <v>303</v>
      </c>
      <c r="K52" s="10">
        <v>252</v>
      </c>
      <c r="L52" s="10">
        <v>353</v>
      </c>
      <c r="M52" s="10">
        <v>282</v>
      </c>
      <c r="N52" s="10">
        <v>238</v>
      </c>
      <c r="O52" s="41">
        <f t="shared" si="3"/>
        <v>3170</v>
      </c>
      <c r="P52" s="7">
        <f t="shared" si="4"/>
        <v>8.4317480583040755E-2</v>
      </c>
      <c r="R52" s="2"/>
      <c r="S52" s="2"/>
      <c r="T52" s="2"/>
      <c r="U52" s="2"/>
      <c r="V52" s="2"/>
      <c r="W52" s="2"/>
    </row>
    <row r="53" spans="2:23" x14ac:dyDescent="0.25">
      <c r="B53" s="37" t="s">
        <v>27</v>
      </c>
      <c r="C53" s="10">
        <v>41</v>
      </c>
      <c r="D53" s="10">
        <v>54</v>
      </c>
      <c r="E53" s="10">
        <v>100</v>
      </c>
      <c r="F53" s="10">
        <v>49</v>
      </c>
      <c r="G53" s="10">
        <v>53</v>
      </c>
      <c r="H53" s="10">
        <v>62</v>
      </c>
      <c r="I53" s="10">
        <v>60</v>
      </c>
      <c r="J53" s="10">
        <v>71</v>
      </c>
      <c r="K53" s="10">
        <v>52</v>
      </c>
      <c r="L53" s="10">
        <v>75</v>
      </c>
      <c r="M53" s="10">
        <v>72</v>
      </c>
      <c r="N53" s="10">
        <v>50</v>
      </c>
      <c r="O53" s="41">
        <f t="shared" si="3"/>
        <v>739</v>
      </c>
      <c r="P53" s="7">
        <f t="shared" si="4"/>
        <v>1.9656346419831897E-2</v>
      </c>
      <c r="R53" s="2"/>
      <c r="S53" s="2"/>
      <c r="T53" s="2"/>
      <c r="U53" s="2"/>
      <c r="V53" s="2"/>
      <c r="W53" s="2"/>
    </row>
    <row r="54" spans="2:23" x14ac:dyDescent="0.25">
      <c r="B54" s="37" t="s">
        <v>28</v>
      </c>
      <c r="C54" s="10">
        <v>51</v>
      </c>
      <c r="D54" s="10">
        <v>38</v>
      </c>
      <c r="E54" s="10">
        <v>53</v>
      </c>
      <c r="F54" s="10">
        <v>30</v>
      </c>
      <c r="G54" s="10">
        <v>58</v>
      </c>
      <c r="H54" s="10">
        <v>77</v>
      </c>
      <c r="I54" s="10">
        <v>61</v>
      </c>
      <c r="J54" s="10">
        <v>56</v>
      </c>
      <c r="K54" s="10">
        <v>50</v>
      </c>
      <c r="L54" s="10">
        <v>73</v>
      </c>
      <c r="M54" s="10">
        <v>53</v>
      </c>
      <c r="N54" s="10">
        <v>58</v>
      </c>
      <c r="O54" s="41">
        <f t="shared" si="3"/>
        <v>658</v>
      </c>
      <c r="P54" s="7">
        <f t="shared" si="4"/>
        <v>1.7501861900202149E-2</v>
      </c>
      <c r="R54" s="2"/>
      <c r="S54" s="2"/>
      <c r="T54" s="2"/>
      <c r="U54" s="2"/>
      <c r="V54" s="2"/>
      <c r="W54" s="2"/>
    </row>
    <row r="55" spans="2:23" x14ac:dyDescent="0.25">
      <c r="B55" s="37" t="s">
        <v>29</v>
      </c>
      <c r="C55" s="10">
        <v>71</v>
      </c>
      <c r="D55" s="10">
        <v>102</v>
      </c>
      <c r="E55" s="10">
        <v>92</v>
      </c>
      <c r="F55" s="10">
        <v>83</v>
      </c>
      <c r="G55" s="10">
        <v>125</v>
      </c>
      <c r="H55" s="10">
        <v>124</v>
      </c>
      <c r="I55" s="10">
        <v>151</v>
      </c>
      <c r="J55" s="10">
        <v>139</v>
      </c>
      <c r="K55" s="10">
        <v>108</v>
      </c>
      <c r="L55" s="10">
        <v>192</v>
      </c>
      <c r="M55" s="10">
        <v>150</v>
      </c>
      <c r="N55" s="10">
        <v>92</v>
      </c>
      <c r="O55" s="41">
        <f t="shared" si="3"/>
        <v>1429</v>
      </c>
      <c r="P55" s="7">
        <f t="shared" si="4"/>
        <v>3.8009362698159375E-2</v>
      </c>
      <c r="R55" s="2"/>
      <c r="S55" s="2"/>
      <c r="T55" s="2"/>
      <c r="U55" s="2"/>
      <c r="V55" s="2"/>
      <c r="W55" s="2"/>
    </row>
    <row r="56" spans="2:23" x14ac:dyDescent="0.25">
      <c r="B56" s="37" t="s">
        <v>30</v>
      </c>
      <c r="C56" s="10">
        <v>61</v>
      </c>
      <c r="D56" s="10">
        <v>64</v>
      </c>
      <c r="E56" s="10">
        <v>48</v>
      </c>
      <c r="F56" s="10">
        <v>53</v>
      </c>
      <c r="G56" s="10">
        <v>66</v>
      </c>
      <c r="H56" s="10">
        <v>73</v>
      </c>
      <c r="I56" s="10">
        <v>67</v>
      </c>
      <c r="J56" s="10">
        <v>55</v>
      </c>
      <c r="K56" s="10">
        <v>69</v>
      </c>
      <c r="L56" s="10">
        <v>105</v>
      </c>
      <c r="M56" s="10">
        <v>156</v>
      </c>
      <c r="N56" s="10">
        <v>73</v>
      </c>
      <c r="O56" s="41">
        <f t="shared" si="3"/>
        <v>890</v>
      </c>
      <c r="P56" s="7">
        <f t="shared" si="4"/>
        <v>2.3672731141610809E-2</v>
      </c>
      <c r="R56" s="2"/>
      <c r="S56" s="2"/>
      <c r="T56" s="2"/>
      <c r="U56" s="2"/>
      <c r="V56" s="2"/>
      <c r="W56" s="2"/>
    </row>
    <row r="57" spans="2:23" x14ac:dyDescent="0.25">
      <c r="B57" s="37" t="s">
        <v>31</v>
      </c>
      <c r="C57" s="10">
        <v>74</v>
      </c>
      <c r="D57" s="10">
        <v>91</v>
      </c>
      <c r="E57" s="10">
        <v>147</v>
      </c>
      <c r="F57" s="10">
        <v>115</v>
      </c>
      <c r="G57" s="10">
        <v>196</v>
      </c>
      <c r="H57" s="10">
        <v>214</v>
      </c>
      <c r="I57" s="10">
        <v>297</v>
      </c>
      <c r="J57" s="10">
        <v>267</v>
      </c>
      <c r="K57" s="10">
        <v>234</v>
      </c>
      <c r="L57" s="10">
        <v>236</v>
      </c>
      <c r="M57" s="10">
        <v>203</v>
      </c>
      <c r="N57" s="10">
        <v>145</v>
      </c>
      <c r="O57" s="41">
        <f t="shared" si="3"/>
        <v>2219</v>
      </c>
      <c r="P57" s="7">
        <f t="shared" si="4"/>
        <v>5.9022236408128523E-2</v>
      </c>
      <c r="R57" s="2"/>
      <c r="S57" s="2"/>
      <c r="T57" s="2"/>
      <c r="U57" s="2"/>
      <c r="V57" s="2"/>
      <c r="W57" s="2"/>
    </row>
    <row r="58" spans="2:23" x14ac:dyDescent="0.25">
      <c r="B58" s="37" t="s">
        <v>32</v>
      </c>
      <c r="C58" s="10">
        <v>38</v>
      </c>
      <c r="D58" s="10">
        <v>47</v>
      </c>
      <c r="E58" s="10">
        <v>55</v>
      </c>
      <c r="F58" s="10">
        <v>38</v>
      </c>
      <c r="G58" s="10">
        <v>65</v>
      </c>
      <c r="H58" s="10">
        <v>80</v>
      </c>
      <c r="I58" s="10">
        <v>80</v>
      </c>
      <c r="J58" s="10">
        <v>66</v>
      </c>
      <c r="K58" s="10">
        <v>31</v>
      </c>
      <c r="L58" s="10">
        <v>67</v>
      </c>
      <c r="M58" s="10">
        <v>56</v>
      </c>
      <c r="N58" s="10">
        <v>37</v>
      </c>
      <c r="O58" s="41">
        <f t="shared" si="3"/>
        <v>660</v>
      </c>
      <c r="P58" s="7">
        <f t="shared" si="4"/>
        <v>1.7555059048834983E-2</v>
      </c>
      <c r="R58" s="2"/>
      <c r="S58" s="2"/>
      <c r="T58" s="2"/>
      <c r="U58" s="2"/>
      <c r="V58" s="2"/>
      <c r="W58" s="2"/>
    </row>
    <row r="59" spans="2:23" x14ac:dyDescent="0.25">
      <c r="B59" s="37" t="s">
        <v>33</v>
      </c>
      <c r="C59" s="10">
        <v>91</v>
      </c>
      <c r="D59" s="10">
        <v>137</v>
      </c>
      <c r="E59" s="10">
        <v>102</v>
      </c>
      <c r="F59" s="10">
        <v>73</v>
      </c>
      <c r="G59" s="10">
        <v>133</v>
      </c>
      <c r="H59" s="10">
        <v>160</v>
      </c>
      <c r="I59" s="10">
        <v>154</v>
      </c>
      <c r="J59" s="10">
        <v>164</v>
      </c>
      <c r="K59" s="10">
        <v>165</v>
      </c>
      <c r="L59" s="10">
        <v>229</v>
      </c>
      <c r="M59" s="10">
        <v>169</v>
      </c>
      <c r="N59" s="10">
        <v>127</v>
      </c>
      <c r="O59" s="41">
        <f t="shared" si="3"/>
        <v>1704</v>
      </c>
      <c r="P59" s="7">
        <f t="shared" si="4"/>
        <v>4.5323970635173953E-2</v>
      </c>
      <c r="R59" s="2"/>
      <c r="S59" s="2"/>
      <c r="T59" s="2"/>
      <c r="U59" s="2"/>
      <c r="V59" s="2"/>
      <c r="W59" s="2"/>
    </row>
    <row r="60" spans="2:23" x14ac:dyDescent="0.25">
      <c r="B60" s="37" t="s">
        <v>34</v>
      </c>
      <c r="C60" s="10">
        <v>213</v>
      </c>
      <c r="D60" s="10">
        <v>241</v>
      </c>
      <c r="E60" s="10">
        <v>299</v>
      </c>
      <c r="F60" s="10">
        <v>177</v>
      </c>
      <c r="G60" s="10">
        <v>272</v>
      </c>
      <c r="H60" s="10">
        <v>373</v>
      </c>
      <c r="I60" s="10">
        <v>307</v>
      </c>
      <c r="J60" s="10">
        <v>356</v>
      </c>
      <c r="K60" s="10">
        <v>334</v>
      </c>
      <c r="L60" s="10">
        <v>405</v>
      </c>
      <c r="M60" s="10">
        <v>294</v>
      </c>
      <c r="N60" s="10">
        <v>228</v>
      </c>
      <c r="O60" s="41">
        <f t="shared" si="3"/>
        <v>3499</v>
      </c>
      <c r="P60" s="7">
        <f t="shared" si="4"/>
        <v>9.3068411533141826E-2</v>
      </c>
      <c r="R60" s="2"/>
      <c r="S60" s="2"/>
      <c r="T60" s="2"/>
      <c r="U60" s="2"/>
      <c r="V60" s="2"/>
      <c r="W60" s="2"/>
    </row>
    <row r="61" spans="2:23" x14ac:dyDescent="0.25">
      <c r="B61" s="37" t="s">
        <v>35</v>
      </c>
      <c r="C61" s="10">
        <v>61</v>
      </c>
      <c r="D61" s="10">
        <v>58</v>
      </c>
      <c r="E61" s="10">
        <v>54</v>
      </c>
      <c r="F61" s="10">
        <v>66</v>
      </c>
      <c r="G61" s="10">
        <v>110</v>
      </c>
      <c r="H61" s="10">
        <v>96</v>
      </c>
      <c r="I61" s="10">
        <v>108</v>
      </c>
      <c r="J61" s="10">
        <v>120</v>
      </c>
      <c r="K61" s="10">
        <v>86</v>
      </c>
      <c r="L61" s="10">
        <v>92</v>
      </c>
      <c r="M61" s="10">
        <v>117</v>
      </c>
      <c r="N61" s="10">
        <v>59</v>
      </c>
      <c r="O61" s="41">
        <f t="shared" si="3"/>
        <v>1027</v>
      </c>
      <c r="P61" s="7">
        <f t="shared" si="4"/>
        <v>2.7316735822959889E-2</v>
      </c>
      <c r="R61" s="2"/>
      <c r="S61" s="2"/>
      <c r="T61" s="2"/>
      <c r="U61" s="2"/>
      <c r="V61" s="2"/>
      <c r="W61" s="2"/>
    </row>
    <row r="62" spans="2:23" x14ac:dyDescent="0.25">
      <c r="B62" s="37" t="s">
        <v>36</v>
      </c>
      <c r="C62" s="10">
        <v>18</v>
      </c>
      <c r="D62" s="10">
        <v>30</v>
      </c>
      <c r="E62" s="10">
        <v>35</v>
      </c>
      <c r="F62" s="10">
        <v>20</v>
      </c>
      <c r="G62" s="10">
        <v>34</v>
      </c>
      <c r="H62" s="10">
        <v>49</v>
      </c>
      <c r="I62" s="10">
        <v>43</v>
      </c>
      <c r="J62" s="10">
        <v>49</v>
      </c>
      <c r="K62" s="10">
        <v>54</v>
      </c>
      <c r="L62" s="10">
        <v>59</v>
      </c>
      <c r="M62" s="10">
        <v>63</v>
      </c>
      <c r="N62" s="10">
        <v>41</v>
      </c>
      <c r="O62" s="41">
        <f t="shared" si="3"/>
        <v>495</v>
      </c>
      <c r="P62" s="7">
        <f t="shared" si="4"/>
        <v>1.3166294286626237E-2</v>
      </c>
      <c r="R62" s="2"/>
      <c r="S62" s="2"/>
      <c r="T62" s="2"/>
      <c r="U62" s="2"/>
      <c r="V62" s="2"/>
      <c r="W62" s="2"/>
    </row>
    <row r="63" spans="2:23" x14ac:dyDescent="0.25">
      <c r="B63" s="37" t="s">
        <v>37</v>
      </c>
      <c r="C63" s="10">
        <v>2</v>
      </c>
      <c r="D63" s="10">
        <v>2</v>
      </c>
      <c r="E63" s="10">
        <v>2</v>
      </c>
      <c r="F63" s="10">
        <v>5</v>
      </c>
      <c r="G63" s="10">
        <v>9</v>
      </c>
      <c r="H63" s="10">
        <v>8</v>
      </c>
      <c r="I63" s="10">
        <v>3</v>
      </c>
      <c r="J63" s="10">
        <v>4</v>
      </c>
      <c r="K63" s="10">
        <v>7</v>
      </c>
      <c r="L63" s="10">
        <v>5</v>
      </c>
      <c r="M63" s="10">
        <v>4</v>
      </c>
      <c r="N63" s="10">
        <v>5</v>
      </c>
      <c r="O63" s="41">
        <f t="shared" si="3"/>
        <v>56</v>
      </c>
      <c r="P63" s="7">
        <f t="shared" si="4"/>
        <v>1.4895201617193318E-3</v>
      </c>
      <c r="R63" s="2"/>
      <c r="S63" s="2"/>
      <c r="T63" s="2"/>
      <c r="U63" s="2"/>
      <c r="V63" s="2"/>
      <c r="W63" s="2"/>
    </row>
    <row r="64" spans="2:23" x14ac:dyDescent="0.25">
      <c r="B64" s="37" t="s">
        <v>38</v>
      </c>
      <c r="C64" s="10">
        <v>95</v>
      </c>
      <c r="D64" s="10">
        <v>112</v>
      </c>
      <c r="E64" s="10">
        <v>115</v>
      </c>
      <c r="F64" s="10">
        <v>81</v>
      </c>
      <c r="G64" s="10">
        <v>152</v>
      </c>
      <c r="H64" s="10">
        <v>169</v>
      </c>
      <c r="I64" s="10">
        <v>159</v>
      </c>
      <c r="J64" s="10">
        <v>185</v>
      </c>
      <c r="K64" s="10">
        <v>134</v>
      </c>
      <c r="L64" s="10">
        <v>261</v>
      </c>
      <c r="M64" s="10">
        <v>189</v>
      </c>
      <c r="N64" s="10">
        <v>128</v>
      </c>
      <c r="O64" s="41">
        <f t="shared" si="3"/>
        <v>1780</v>
      </c>
      <c r="P64" s="7">
        <f t="shared" si="4"/>
        <v>4.7345462283221618E-2</v>
      </c>
      <c r="R64" s="2"/>
      <c r="S64" s="2"/>
      <c r="T64" s="2"/>
      <c r="U64" s="2"/>
      <c r="V64" s="2"/>
      <c r="W64" s="2"/>
    </row>
    <row r="65" spans="2:23" x14ac:dyDescent="0.25">
      <c r="B65" s="37" t="s">
        <v>39</v>
      </c>
      <c r="C65" s="10">
        <v>50</v>
      </c>
      <c r="D65" s="10">
        <v>81</v>
      </c>
      <c r="E65" s="10">
        <v>78</v>
      </c>
      <c r="F65" s="10">
        <v>57</v>
      </c>
      <c r="G65" s="10">
        <v>60</v>
      </c>
      <c r="H65" s="10">
        <v>93</v>
      </c>
      <c r="I65" s="10">
        <v>82</v>
      </c>
      <c r="J65" s="10">
        <v>80</v>
      </c>
      <c r="K65" s="10">
        <v>99</v>
      </c>
      <c r="L65" s="10">
        <v>114</v>
      </c>
      <c r="M65" s="10">
        <v>128</v>
      </c>
      <c r="N65" s="10">
        <v>90</v>
      </c>
      <c r="O65" s="41">
        <f t="shared" si="3"/>
        <v>1012</v>
      </c>
      <c r="P65" s="7">
        <f t="shared" si="4"/>
        <v>2.6917757208213641E-2</v>
      </c>
      <c r="R65" s="2"/>
      <c r="S65" s="2"/>
      <c r="T65" s="2"/>
      <c r="U65" s="2"/>
      <c r="V65" s="2"/>
      <c r="W65" s="2"/>
    </row>
    <row r="66" spans="2:23" x14ac:dyDescent="0.25">
      <c r="B66" s="37" t="s">
        <v>40</v>
      </c>
      <c r="C66" s="10">
        <v>21</v>
      </c>
      <c r="D66" s="10">
        <v>23</v>
      </c>
      <c r="E66" s="10">
        <v>20</v>
      </c>
      <c r="F66" s="10">
        <v>19</v>
      </c>
      <c r="G66" s="10">
        <v>35</v>
      </c>
      <c r="H66" s="10">
        <v>37</v>
      </c>
      <c r="I66" s="10">
        <v>28</v>
      </c>
      <c r="J66" s="10">
        <v>46</v>
      </c>
      <c r="K66" s="10">
        <v>32</v>
      </c>
      <c r="L66" s="10">
        <v>40</v>
      </c>
      <c r="M66" s="10">
        <v>48</v>
      </c>
      <c r="N66" s="10">
        <v>24</v>
      </c>
      <c r="O66" s="41">
        <f t="shared" si="3"/>
        <v>373</v>
      </c>
      <c r="P66" s="7">
        <f t="shared" si="4"/>
        <v>9.9212682200234062E-3</v>
      </c>
      <c r="R66" s="2"/>
      <c r="S66" s="2"/>
      <c r="T66" s="2"/>
      <c r="U66" s="2"/>
      <c r="V66" s="2"/>
      <c r="W66" s="2"/>
    </row>
    <row r="67" spans="2:23" x14ac:dyDescent="0.25">
      <c r="B67" s="37" t="s">
        <v>41</v>
      </c>
      <c r="C67" s="10">
        <v>218</v>
      </c>
      <c r="D67" s="10">
        <v>260</v>
      </c>
      <c r="E67" s="10">
        <v>329</v>
      </c>
      <c r="F67" s="10">
        <v>202</v>
      </c>
      <c r="G67" s="10">
        <v>277</v>
      </c>
      <c r="H67" s="10">
        <v>315</v>
      </c>
      <c r="I67" s="10">
        <v>321</v>
      </c>
      <c r="J67" s="10">
        <v>371</v>
      </c>
      <c r="K67" s="10">
        <v>298</v>
      </c>
      <c r="L67" s="10">
        <v>485</v>
      </c>
      <c r="M67" s="10">
        <v>350</v>
      </c>
      <c r="N67" s="10">
        <v>293</v>
      </c>
      <c r="O67" s="41">
        <f t="shared" si="3"/>
        <v>3719</v>
      </c>
      <c r="P67" s="7">
        <f t="shared" si="4"/>
        <v>9.892009788275348E-2</v>
      </c>
      <c r="R67" s="2"/>
      <c r="S67" s="2"/>
      <c r="T67" s="2"/>
      <c r="U67" s="2"/>
      <c r="V67" s="2"/>
      <c r="W67" s="2"/>
    </row>
    <row r="68" spans="2:23" x14ac:dyDescent="0.25">
      <c r="B68" s="37" t="s">
        <v>42</v>
      </c>
      <c r="C68" s="10">
        <v>8</v>
      </c>
      <c r="D68" s="10">
        <v>11</v>
      </c>
      <c r="E68" s="10">
        <v>12</v>
      </c>
      <c r="F68" s="10">
        <v>15</v>
      </c>
      <c r="G68" s="10">
        <v>15</v>
      </c>
      <c r="H68" s="10">
        <v>13</v>
      </c>
      <c r="I68" s="10">
        <v>6</v>
      </c>
      <c r="J68" s="10">
        <v>20</v>
      </c>
      <c r="K68" s="10">
        <v>17</v>
      </c>
      <c r="L68" s="10">
        <v>34</v>
      </c>
      <c r="M68" s="10">
        <v>25</v>
      </c>
      <c r="N68" s="10">
        <v>12</v>
      </c>
      <c r="O68" s="41">
        <f t="shared" si="3"/>
        <v>188</v>
      </c>
      <c r="P68" s="7">
        <f t="shared" si="4"/>
        <v>5.0005319714863279E-3</v>
      </c>
      <c r="R68" s="2"/>
      <c r="S68" s="2"/>
      <c r="T68" s="2"/>
      <c r="U68" s="2"/>
      <c r="V68" s="2"/>
      <c r="W68" s="2"/>
    </row>
    <row r="69" spans="2:23" x14ac:dyDescent="0.25">
      <c r="B69" s="37" t="s">
        <v>157</v>
      </c>
      <c r="C69" s="10"/>
      <c r="D69" s="10"/>
      <c r="E69" s="10"/>
      <c r="F69" s="10">
        <v>3</v>
      </c>
      <c r="G69" s="10">
        <v>6</v>
      </c>
      <c r="H69" s="10">
        <v>3</v>
      </c>
      <c r="I69" s="10">
        <v>5</v>
      </c>
      <c r="J69" s="10">
        <v>5</v>
      </c>
      <c r="K69" s="10">
        <v>9</v>
      </c>
      <c r="L69" s="10">
        <v>18</v>
      </c>
      <c r="M69" s="10">
        <v>12</v>
      </c>
      <c r="N69" s="10">
        <v>9</v>
      </c>
      <c r="O69" s="41">
        <f t="shared" si="3"/>
        <v>70</v>
      </c>
      <c r="P69" s="7">
        <f t="shared" si="4"/>
        <v>1.8619002021491649E-3</v>
      </c>
      <c r="R69" s="2"/>
      <c r="S69" s="2"/>
      <c r="T69" s="2"/>
      <c r="U69" s="2"/>
      <c r="V69" s="2"/>
      <c r="W69" s="2"/>
    </row>
    <row r="70" spans="2:23" ht="15.75" thickBot="1" x14ac:dyDescent="0.3">
      <c r="B70" s="38" t="s">
        <v>14</v>
      </c>
      <c r="C70" s="39">
        <f>SUM(C42:C69)</f>
        <v>1975</v>
      </c>
      <c r="D70" s="39">
        <f t="shared" ref="D70:M70" si="5">SUM(D42:D69)</f>
        <v>2562</v>
      </c>
      <c r="E70" s="39">
        <f t="shared" si="5"/>
        <v>2734</v>
      </c>
      <c r="F70" s="39">
        <f t="shared" si="5"/>
        <v>2064</v>
      </c>
      <c r="G70" s="39">
        <f t="shared" si="5"/>
        <v>3082</v>
      </c>
      <c r="H70" s="39">
        <f t="shared" si="5"/>
        <v>3611</v>
      </c>
      <c r="I70" s="39">
        <f t="shared" si="5"/>
        <v>3637</v>
      </c>
      <c r="J70" s="39">
        <f t="shared" si="5"/>
        <v>3732</v>
      </c>
      <c r="K70" s="39">
        <f t="shared" si="5"/>
        <v>3453</v>
      </c>
      <c r="L70" s="39">
        <f t="shared" si="5"/>
        <v>4448</v>
      </c>
      <c r="M70" s="39">
        <f t="shared" si="5"/>
        <v>3666</v>
      </c>
      <c r="N70" s="39">
        <f>SUM(N42:N69)</f>
        <v>2632</v>
      </c>
      <c r="O70" s="39">
        <f>SUM(O42:O69)</f>
        <v>37596</v>
      </c>
      <c r="P70" s="8">
        <f>SUM(P42:P69)</f>
        <v>0.99999999999999978</v>
      </c>
      <c r="R70" s="2"/>
      <c r="S70" s="2"/>
      <c r="T70" s="2"/>
      <c r="U70" s="2"/>
      <c r="V70" s="2"/>
      <c r="W70" s="2"/>
    </row>
    <row r="71" spans="2:23" s="18" customFormat="1" ht="16.5" thickTop="1" thickBot="1" x14ac:dyDescent="0.3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3"/>
      <c r="P71" s="81"/>
      <c r="R71" s="2"/>
      <c r="S71" s="2"/>
      <c r="T71" s="2"/>
      <c r="U71" s="2"/>
      <c r="V71" s="2"/>
      <c r="W71" s="2"/>
    </row>
    <row r="72" spans="2:23" ht="15.75" thickTop="1" x14ac:dyDescent="0.25">
      <c r="B72" s="133" t="s">
        <v>192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5"/>
      <c r="R72" s="2"/>
      <c r="S72" s="2"/>
      <c r="T72" s="2"/>
      <c r="U72" s="2"/>
      <c r="V72" s="2"/>
      <c r="W72" s="2"/>
    </row>
    <row r="73" spans="2:23" x14ac:dyDescent="0.25">
      <c r="B73" s="37" t="s">
        <v>2</v>
      </c>
      <c r="C73" s="40" t="s">
        <v>0</v>
      </c>
      <c r="D73" s="40" t="s">
        <v>3</v>
      </c>
      <c r="E73" s="40" t="s">
        <v>4</v>
      </c>
      <c r="F73" s="40" t="s">
        <v>5</v>
      </c>
      <c r="G73" s="40" t="s">
        <v>6</v>
      </c>
      <c r="H73" s="40" t="s">
        <v>7</v>
      </c>
      <c r="I73" s="40" t="s">
        <v>8</v>
      </c>
      <c r="J73" s="40" t="s">
        <v>9</v>
      </c>
      <c r="K73" s="40" t="s">
        <v>10</v>
      </c>
      <c r="L73" s="40" t="s">
        <v>11</v>
      </c>
      <c r="M73" s="40" t="s">
        <v>12</v>
      </c>
      <c r="N73" s="40" t="s">
        <v>13</v>
      </c>
      <c r="O73" s="40" t="s">
        <v>14</v>
      </c>
      <c r="P73" s="4" t="s">
        <v>15</v>
      </c>
      <c r="R73" s="2"/>
      <c r="S73" s="2"/>
      <c r="T73" s="2"/>
      <c r="U73" s="2"/>
      <c r="V73" s="2"/>
      <c r="W73" s="2"/>
    </row>
    <row r="74" spans="2:23" x14ac:dyDescent="0.25">
      <c r="B74" s="37" t="s">
        <v>16</v>
      </c>
      <c r="C74" s="10">
        <v>19</v>
      </c>
      <c r="D74" s="10">
        <v>20</v>
      </c>
      <c r="E74" s="10">
        <v>26</v>
      </c>
      <c r="F74" s="10">
        <v>25</v>
      </c>
      <c r="G74" s="10">
        <v>29</v>
      </c>
      <c r="H74" s="10">
        <v>26</v>
      </c>
      <c r="I74" s="10">
        <v>22</v>
      </c>
      <c r="J74" s="10">
        <v>20</v>
      </c>
      <c r="K74" s="10">
        <v>9</v>
      </c>
      <c r="L74" s="10">
        <v>15</v>
      </c>
      <c r="M74" s="10">
        <v>9</v>
      </c>
      <c r="N74" s="10">
        <v>10</v>
      </c>
      <c r="O74" s="41">
        <f t="shared" ref="O74:O101" si="6">SUM(C74:N74)</f>
        <v>230</v>
      </c>
      <c r="P74" s="7">
        <f>O74/$O$102</f>
        <v>7.2415855923931866E-3</v>
      </c>
      <c r="R74" s="2"/>
      <c r="S74" s="2"/>
      <c r="T74" s="2"/>
      <c r="U74" s="2"/>
      <c r="V74" s="2"/>
      <c r="W74" s="2"/>
    </row>
    <row r="75" spans="2:23" x14ac:dyDescent="0.25">
      <c r="B75" s="37" t="s">
        <v>17</v>
      </c>
      <c r="C75" s="10">
        <v>45</v>
      </c>
      <c r="D75" s="10">
        <v>58</v>
      </c>
      <c r="E75" s="10">
        <v>63</v>
      </c>
      <c r="F75" s="10">
        <v>41</v>
      </c>
      <c r="G75" s="10">
        <v>54</v>
      </c>
      <c r="H75" s="10">
        <v>38</v>
      </c>
      <c r="I75" s="10">
        <v>37</v>
      </c>
      <c r="J75" s="10">
        <v>42</v>
      </c>
      <c r="K75" s="10">
        <v>29</v>
      </c>
      <c r="L75" s="10">
        <v>50</v>
      </c>
      <c r="M75" s="10">
        <v>51</v>
      </c>
      <c r="N75" s="10">
        <v>41</v>
      </c>
      <c r="O75" s="41">
        <f t="shared" si="6"/>
        <v>549</v>
      </c>
      <c r="P75" s="7">
        <f t="shared" ref="P75:P101" si="7">O75/$O$102</f>
        <v>1.728534995749504E-2</v>
      </c>
      <c r="R75" s="2"/>
      <c r="S75" s="2"/>
      <c r="T75" s="2"/>
      <c r="U75" s="2"/>
      <c r="V75" s="2"/>
      <c r="W75" s="2"/>
    </row>
    <row r="76" spans="2:23" x14ac:dyDescent="0.25">
      <c r="B76" s="37" t="s">
        <v>18</v>
      </c>
      <c r="C76" s="10">
        <v>76</v>
      </c>
      <c r="D76" s="10">
        <v>86</v>
      </c>
      <c r="E76" s="10">
        <v>82</v>
      </c>
      <c r="F76" s="10">
        <v>102</v>
      </c>
      <c r="G76" s="10">
        <v>82</v>
      </c>
      <c r="H76" s="10">
        <v>68</v>
      </c>
      <c r="I76" s="10">
        <v>71</v>
      </c>
      <c r="J76" s="10">
        <v>72</v>
      </c>
      <c r="K76" s="10">
        <v>46</v>
      </c>
      <c r="L76" s="10">
        <v>55</v>
      </c>
      <c r="M76" s="10">
        <v>66</v>
      </c>
      <c r="N76" s="10">
        <v>73</v>
      </c>
      <c r="O76" s="41">
        <f t="shared" si="6"/>
        <v>879</v>
      </c>
      <c r="P76" s="7">
        <f t="shared" si="7"/>
        <v>2.7675451024841789E-2</v>
      </c>
      <c r="R76" s="2"/>
      <c r="S76" s="2"/>
      <c r="T76" s="2"/>
      <c r="U76" s="2"/>
      <c r="V76" s="2"/>
      <c r="W76" s="2"/>
    </row>
    <row r="77" spans="2:23" x14ac:dyDescent="0.25">
      <c r="B77" s="37" t="s">
        <v>19</v>
      </c>
      <c r="C77" s="10">
        <v>6</v>
      </c>
      <c r="D77" s="10">
        <v>19</v>
      </c>
      <c r="E77" s="10">
        <v>17</v>
      </c>
      <c r="F77" s="10">
        <v>12</v>
      </c>
      <c r="G77" s="10">
        <v>12</v>
      </c>
      <c r="H77" s="10">
        <v>12</v>
      </c>
      <c r="I77" s="10">
        <v>6</v>
      </c>
      <c r="J77" s="10">
        <v>5</v>
      </c>
      <c r="K77" s="10">
        <v>4</v>
      </c>
      <c r="L77" s="10">
        <v>5</v>
      </c>
      <c r="M77" s="10">
        <v>4</v>
      </c>
      <c r="N77" s="10">
        <v>3</v>
      </c>
      <c r="O77" s="41">
        <f t="shared" si="6"/>
        <v>105</v>
      </c>
      <c r="P77" s="7">
        <f t="shared" si="7"/>
        <v>3.3059412487012373E-3</v>
      </c>
      <c r="R77" s="2"/>
      <c r="S77" s="2"/>
      <c r="T77" s="2"/>
      <c r="U77" s="2"/>
      <c r="V77" s="2"/>
      <c r="W77" s="2"/>
    </row>
    <row r="78" spans="2:23" x14ac:dyDescent="0.25">
      <c r="B78" s="37" t="s">
        <v>20</v>
      </c>
      <c r="C78" s="10">
        <v>262</v>
      </c>
      <c r="D78" s="10">
        <v>314</v>
      </c>
      <c r="E78" s="10">
        <v>327</v>
      </c>
      <c r="F78" s="10">
        <v>249</v>
      </c>
      <c r="G78" s="10">
        <v>345</v>
      </c>
      <c r="H78" s="10">
        <v>214</v>
      </c>
      <c r="I78" s="10">
        <v>192</v>
      </c>
      <c r="J78" s="10">
        <v>269</v>
      </c>
      <c r="K78" s="10">
        <v>252</v>
      </c>
      <c r="L78" s="10">
        <v>216</v>
      </c>
      <c r="M78" s="10">
        <v>220</v>
      </c>
      <c r="N78" s="10">
        <v>217</v>
      </c>
      <c r="O78" s="41">
        <f t="shared" si="6"/>
        <v>3077</v>
      </c>
      <c r="P78" s="7">
        <f t="shared" si="7"/>
        <v>9.687982116432102E-2</v>
      </c>
      <c r="R78" s="2"/>
      <c r="S78" s="2"/>
      <c r="T78" s="2"/>
      <c r="U78" s="2"/>
      <c r="V78" s="2"/>
      <c r="W78" s="2"/>
    </row>
    <row r="79" spans="2:23" x14ac:dyDescent="0.25">
      <c r="B79" s="37" t="s">
        <v>21</v>
      </c>
      <c r="C79" s="10">
        <v>119</v>
      </c>
      <c r="D79" s="10">
        <v>116</v>
      </c>
      <c r="E79" s="10">
        <v>147</v>
      </c>
      <c r="F79" s="10">
        <v>116</v>
      </c>
      <c r="G79" s="10">
        <v>128</v>
      </c>
      <c r="H79" s="10">
        <v>95</v>
      </c>
      <c r="I79" s="10">
        <v>106</v>
      </c>
      <c r="J79" s="10">
        <v>112</v>
      </c>
      <c r="K79" s="10">
        <v>95</v>
      </c>
      <c r="L79" s="10">
        <v>111</v>
      </c>
      <c r="M79" s="10">
        <v>125</v>
      </c>
      <c r="N79" s="10">
        <v>87</v>
      </c>
      <c r="O79" s="41">
        <f t="shared" si="6"/>
        <v>1357</v>
      </c>
      <c r="P79" s="7">
        <f t="shared" si="7"/>
        <v>4.2725354995119799E-2</v>
      </c>
      <c r="R79" s="2"/>
      <c r="S79" s="2"/>
      <c r="T79" s="2"/>
      <c r="U79" s="2"/>
      <c r="V79" s="2"/>
      <c r="W79" s="2"/>
    </row>
    <row r="80" spans="2:23" x14ac:dyDescent="0.25">
      <c r="B80" s="37" t="s">
        <v>22</v>
      </c>
      <c r="C80" s="10">
        <v>58</v>
      </c>
      <c r="D80" s="10">
        <v>76</v>
      </c>
      <c r="E80" s="10">
        <v>78</v>
      </c>
      <c r="F80" s="10">
        <v>87</v>
      </c>
      <c r="G80" s="10">
        <v>77</v>
      </c>
      <c r="H80" s="10">
        <v>65</v>
      </c>
      <c r="I80" s="10">
        <v>50</v>
      </c>
      <c r="J80" s="10">
        <v>51</v>
      </c>
      <c r="K80" s="10">
        <v>49</v>
      </c>
      <c r="L80" s="10">
        <v>67</v>
      </c>
      <c r="M80" s="10">
        <v>48</v>
      </c>
      <c r="N80" s="10">
        <v>41</v>
      </c>
      <c r="O80" s="41">
        <f t="shared" si="6"/>
        <v>747</v>
      </c>
      <c r="P80" s="7">
        <f t="shared" si="7"/>
        <v>2.3519410597903089E-2</v>
      </c>
      <c r="R80" s="2"/>
      <c r="S80" s="2"/>
      <c r="T80" s="2"/>
      <c r="U80" s="2"/>
      <c r="V80" s="2"/>
      <c r="W80" s="2"/>
    </row>
    <row r="81" spans="2:23" x14ac:dyDescent="0.25">
      <c r="B81" s="37" t="s">
        <v>23</v>
      </c>
      <c r="C81" s="10">
        <v>39</v>
      </c>
      <c r="D81" s="10">
        <v>49</v>
      </c>
      <c r="E81" s="10">
        <v>54</v>
      </c>
      <c r="F81" s="10">
        <v>44</v>
      </c>
      <c r="G81" s="10">
        <v>54</v>
      </c>
      <c r="H81" s="10">
        <v>44</v>
      </c>
      <c r="I81" s="10">
        <v>31</v>
      </c>
      <c r="J81" s="10">
        <v>37</v>
      </c>
      <c r="K81" s="10">
        <v>32</v>
      </c>
      <c r="L81" s="10">
        <v>36</v>
      </c>
      <c r="M81" s="10">
        <v>53</v>
      </c>
      <c r="N81" s="10">
        <v>41</v>
      </c>
      <c r="O81" s="41">
        <f t="shared" si="6"/>
        <v>514</v>
      </c>
      <c r="P81" s="7">
        <f t="shared" si="7"/>
        <v>1.6183369541261296E-2</v>
      </c>
      <c r="R81" s="2"/>
      <c r="S81" s="2"/>
      <c r="T81" s="2"/>
      <c r="U81" s="2"/>
      <c r="V81" s="2"/>
      <c r="W81" s="2"/>
    </row>
    <row r="82" spans="2:23" x14ac:dyDescent="0.25">
      <c r="B82" s="37" t="s">
        <v>24</v>
      </c>
      <c r="C82" s="10">
        <v>81</v>
      </c>
      <c r="D82" s="10">
        <v>116</v>
      </c>
      <c r="E82" s="10">
        <v>156</v>
      </c>
      <c r="F82" s="10">
        <v>126</v>
      </c>
      <c r="G82" s="10">
        <v>126</v>
      </c>
      <c r="H82" s="10">
        <v>104</v>
      </c>
      <c r="I82" s="10">
        <v>72</v>
      </c>
      <c r="J82" s="10">
        <v>86</v>
      </c>
      <c r="K82" s="10">
        <v>66</v>
      </c>
      <c r="L82" s="10">
        <v>85</v>
      </c>
      <c r="M82" s="10">
        <v>97</v>
      </c>
      <c r="N82" s="10">
        <v>76</v>
      </c>
      <c r="O82" s="41">
        <f t="shared" si="6"/>
        <v>1191</v>
      </c>
      <c r="P82" s="7">
        <f t="shared" si="7"/>
        <v>3.7498819306696893E-2</v>
      </c>
      <c r="R82" s="2"/>
      <c r="S82" s="2"/>
      <c r="T82" s="2"/>
      <c r="U82" s="2"/>
      <c r="V82" s="2"/>
      <c r="W82" s="2"/>
    </row>
    <row r="83" spans="2:23" x14ac:dyDescent="0.25">
      <c r="B83" s="37" t="s">
        <v>25</v>
      </c>
      <c r="C83" s="10">
        <v>110</v>
      </c>
      <c r="D83" s="10">
        <v>124</v>
      </c>
      <c r="E83" s="10">
        <v>150</v>
      </c>
      <c r="F83" s="10">
        <v>146</v>
      </c>
      <c r="G83" s="10">
        <v>182</v>
      </c>
      <c r="H83" s="10">
        <v>128</v>
      </c>
      <c r="I83" s="10">
        <v>122</v>
      </c>
      <c r="J83" s="10">
        <v>95</v>
      </c>
      <c r="K83" s="10">
        <v>110</v>
      </c>
      <c r="L83" s="10">
        <v>115</v>
      </c>
      <c r="M83" s="10">
        <v>90</v>
      </c>
      <c r="N83" s="10">
        <v>77</v>
      </c>
      <c r="O83" s="41">
        <f t="shared" si="6"/>
        <v>1449</v>
      </c>
      <c r="P83" s="7">
        <f t="shared" si="7"/>
        <v>4.5621989232077075E-2</v>
      </c>
      <c r="R83" s="2"/>
      <c r="S83" s="2"/>
      <c r="T83" s="2"/>
      <c r="U83" s="2"/>
      <c r="V83" s="2"/>
      <c r="W83" s="2"/>
    </row>
    <row r="84" spans="2:23" x14ac:dyDescent="0.25">
      <c r="B84" s="37" t="s">
        <v>26</v>
      </c>
      <c r="C84" s="10">
        <v>211</v>
      </c>
      <c r="D84" s="10">
        <v>273</v>
      </c>
      <c r="E84" s="10">
        <v>274</v>
      </c>
      <c r="F84" s="10">
        <v>331</v>
      </c>
      <c r="G84" s="10">
        <v>272</v>
      </c>
      <c r="H84" s="10">
        <v>223</v>
      </c>
      <c r="I84" s="10">
        <v>220</v>
      </c>
      <c r="J84" s="10">
        <v>197</v>
      </c>
      <c r="K84" s="10">
        <v>184</v>
      </c>
      <c r="L84" s="10">
        <v>192</v>
      </c>
      <c r="M84" s="10">
        <v>169</v>
      </c>
      <c r="N84" s="10">
        <v>130</v>
      </c>
      <c r="O84" s="41">
        <f t="shared" si="6"/>
        <v>2676</v>
      </c>
      <c r="P84" s="7">
        <f t="shared" si="7"/>
        <v>8.4254274109757249E-2</v>
      </c>
      <c r="R84" s="2"/>
      <c r="S84" s="2"/>
      <c r="T84" s="2"/>
      <c r="U84" s="2"/>
      <c r="V84" s="2"/>
      <c r="W84" s="2"/>
    </row>
    <row r="85" spans="2:23" x14ac:dyDescent="0.25">
      <c r="B85" s="37" t="s">
        <v>27</v>
      </c>
      <c r="C85" s="10">
        <v>55</v>
      </c>
      <c r="D85" s="10">
        <v>59</v>
      </c>
      <c r="E85" s="10">
        <v>65</v>
      </c>
      <c r="F85" s="10">
        <v>48</v>
      </c>
      <c r="G85" s="10">
        <v>58</v>
      </c>
      <c r="H85" s="10">
        <v>42</v>
      </c>
      <c r="I85" s="10">
        <v>28</v>
      </c>
      <c r="J85" s="10">
        <v>34</v>
      </c>
      <c r="K85" s="10">
        <v>28</v>
      </c>
      <c r="L85" s="10">
        <v>43</v>
      </c>
      <c r="M85" s="10">
        <v>46</v>
      </c>
      <c r="N85" s="10">
        <v>43</v>
      </c>
      <c r="O85" s="41">
        <f t="shared" si="6"/>
        <v>549</v>
      </c>
      <c r="P85" s="7">
        <f t="shared" si="7"/>
        <v>1.728534995749504E-2</v>
      </c>
      <c r="R85" s="2"/>
      <c r="S85" s="2"/>
      <c r="T85" s="2"/>
      <c r="U85" s="2"/>
      <c r="V85" s="2"/>
      <c r="W85" s="2"/>
    </row>
    <row r="86" spans="2:23" x14ac:dyDescent="0.25">
      <c r="B86" s="37" t="s">
        <v>28</v>
      </c>
      <c r="C86" s="10">
        <v>62</v>
      </c>
      <c r="D86" s="10">
        <v>42</v>
      </c>
      <c r="E86" s="10">
        <v>47</v>
      </c>
      <c r="F86" s="10">
        <v>55</v>
      </c>
      <c r="G86" s="10">
        <v>75</v>
      </c>
      <c r="H86" s="10">
        <v>53</v>
      </c>
      <c r="I86" s="10">
        <v>58</v>
      </c>
      <c r="J86" s="10">
        <v>23</v>
      </c>
      <c r="K86" s="10">
        <v>55</v>
      </c>
      <c r="L86" s="10">
        <v>48</v>
      </c>
      <c r="M86" s="10">
        <v>55</v>
      </c>
      <c r="N86" s="10">
        <v>39</v>
      </c>
      <c r="O86" s="41">
        <f t="shared" si="6"/>
        <v>612</v>
      </c>
      <c r="P86" s="7">
        <f t="shared" si="7"/>
        <v>1.9268914706715785E-2</v>
      </c>
      <c r="R86" s="2"/>
      <c r="S86" s="2"/>
      <c r="T86" s="2"/>
      <c r="U86" s="2"/>
      <c r="V86" s="2"/>
      <c r="W86" s="2"/>
    </row>
    <row r="87" spans="2:23" x14ac:dyDescent="0.25">
      <c r="B87" s="37" t="s">
        <v>29</v>
      </c>
      <c r="C87" s="10">
        <v>72</v>
      </c>
      <c r="D87" s="10">
        <v>128</v>
      </c>
      <c r="E87" s="10">
        <v>152</v>
      </c>
      <c r="F87" s="10">
        <v>94</v>
      </c>
      <c r="G87" s="10">
        <v>127</v>
      </c>
      <c r="H87" s="10">
        <v>112</v>
      </c>
      <c r="I87" s="10">
        <v>128</v>
      </c>
      <c r="J87" s="10">
        <v>123</v>
      </c>
      <c r="K87" s="10">
        <v>81</v>
      </c>
      <c r="L87" s="10">
        <v>100</v>
      </c>
      <c r="M87" s="10">
        <v>81</v>
      </c>
      <c r="N87" s="10">
        <v>78</v>
      </c>
      <c r="O87" s="41">
        <f t="shared" si="6"/>
        <v>1276</v>
      </c>
      <c r="P87" s="7">
        <f t="shared" si="7"/>
        <v>4.0175057460407421E-2</v>
      </c>
      <c r="R87" s="2"/>
      <c r="S87" s="2"/>
      <c r="T87" s="2"/>
      <c r="U87" s="2"/>
      <c r="V87" s="2"/>
      <c r="W87" s="2"/>
    </row>
    <row r="88" spans="2:23" x14ac:dyDescent="0.25">
      <c r="B88" s="37" t="s">
        <v>30</v>
      </c>
      <c r="C88" s="10">
        <v>72</v>
      </c>
      <c r="D88" s="10">
        <v>84</v>
      </c>
      <c r="E88" s="10">
        <v>96</v>
      </c>
      <c r="F88" s="10">
        <v>72</v>
      </c>
      <c r="G88" s="10">
        <v>91</v>
      </c>
      <c r="H88" s="10">
        <v>102</v>
      </c>
      <c r="I88" s="10">
        <v>103</v>
      </c>
      <c r="J88" s="10">
        <v>65</v>
      </c>
      <c r="K88" s="10">
        <v>67</v>
      </c>
      <c r="L88" s="10">
        <v>53</v>
      </c>
      <c r="M88" s="10">
        <v>63</v>
      </c>
      <c r="N88" s="10">
        <v>79</v>
      </c>
      <c r="O88" s="41">
        <f t="shared" si="6"/>
        <v>947</v>
      </c>
      <c r="P88" s="7">
        <f t="shared" si="7"/>
        <v>2.9816441547810206E-2</v>
      </c>
      <c r="R88" s="2"/>
      <c r="S88" s="2"/>
      <c r="T88" s="2"/>
      <c r="U88" s="2"/>
      <c r="V88" s="2"/>
      <c r="W88" s="2"/>
    </row>
    <row r="89" spans="2:23" x14ac:dyDescent="0.25">
      <c r="B89" s="37" t="s">
        <v>31</v>
      </c>
      <c r="C89" s="10">
        <v>137</v>
      </c>
      <c r="D89" s="10">
        <v>164</v>
      </c>
      <c r="E89" s="10">
        <v>145</v>
      </c>
      <c r="F89" s="10">
        <v>143</v>
      </c>
      <c r="G89" s="10">
        <v>170</v>
      </c>
      <c r="H89" s="10">
        <v>110</v>
      </c>
      <c r="I89" s="10">
        <v>85</v>
      </c>
      <c r="J89" s="10">
        <v>91</v>
      </c>
      <c r="K89" s="10">
        <v>114</v>
      </c>
      <c r="L89" s="10">
        <v>93</v>
      </c>
      <c r="M89" s="10">
        <v>107</v>
      </c>
      <c r="N89" s="10">
        <v>85</v>
      </c>
      <c r="O89" s="41">
        <f t="shared" si="6"/>
        <v>1444</v>
      </c>
      <c r="P89" s="7">
        <f t="shared" si="7"/>
        <v>4.5464563458329395E-2</v>
      </c>
      <c r="R89" s="2"/>
      <c r="S89" s="2"/>
      <c r="T89" s="2"/>
      <c r="U89" s="2"/>
      <c r="V89" s="2"/>
      <c r="W89" s="2"/>
    </row>
    <row r="90" spans="2:23" x14ac:dyDescent="0.25">
      <c r="B90" s="37" t="s">
        <v>32</v>
      </c>
      <c r="C90" s="10">
        <v>46</v>
      </c>
      <c r="D90" s="10">
        <v>43</v>
      </c>
      <c r="E90" s="10">
        <v>50</v>
      </c>
      <c r="F90" s="10">
        <v>52</v>
      </c>
      <c r="G90" s="10">
        <v>56</v>
      </c>
      <c r="H90" s="10">
        <v>39</v>
      </c>
      <c r="I90" s="10">
        <v>45</v>
      </c>
      <c r="J90" s="10">
        <v>46</v>
      </c>
      <c r="K90" s="10">
        <v>41</v>
      </c>
      <c r="L90" s="10">
        <v>30</v>
      </c>
      <c r="M90" s="10">
        <v>39</v>
      </c>
      <c r="N90" s="10">
        <v>24</v>
      </c>
      <c r="O90" s="41">
        <f t="shared" si="6"/>
        <v>511</v>
      </c>
      <c r="P90" s="7">
        <f t="shared" si="7"/>
        <v>1.6088914077012687E-2</v>
      </c>
      <c r="R90" s="2"/>
      <c r="S90" s="2"/>
      <c r="T90" s="2"/>
      <c r="U90" s="2"/>
      <c r="V90" s="2"/>
      <c r="W90" s="2"/>
    </row>
    <row r="91" spans="2:23" x14ac:dyDescent="0.25">
      <c r="B91" s="37" t="s">
        <v>33</v>
      </c>
      <c r="C91" s="10">
        <v>150</v>
      </c>
      <c r="D91" s="10">
        <v>149</v>
      </c>
      <c r="E91" s="10">
        <v>151</v>
      </c>
      <c r="F91" s="10">
        <v>150</v>
      </c>
      <c r="G91" s="10">
        <v>193</v>
      </c>
      <c r="H91" s="10">
        <v>125</v>
      </c>
      <c r="I91" s="10">
        <v>147</v>
      </c>
      <c r="J91" s="10">
        <v>128</v>
      </c>
      <c r="K91" s="10">
        <v>119</v>
      </c>
      <c r="L91" s="10">
        <v>106</v>
      </c>
      <c r="M91" s="10">
        <v>106</v>
      </c>
      <c r="N91" s="10">
        <v>100</v>
      </c>
      <c r="O91" s="41">
        <f t="shared" si="6"/>
        <v>1624</v>
      </c>
      <c r="P91" s="7">
        <f t="shared" si="7"/>
        <v>5.1131891313245803E-2</v>
      </c>
      <c r="R91" s="2"/>
      <c r="S91" s="2"/>
      <c r="T91" s="2"/>
      <c r="U91" s="2"/>
      <c r="V91" s="2"/>
      <c r="W91" s="2"/>
    </row>
    <row r="92" spans="2:23" x14ac:dyDescent="0.25">
      <c r="B92" s="37" t="s">
        <v>34</v>
      </c>
      <c r="C92" s="10">
        <v>300</v>
      </c>
      <c r="D92" s="10">
        <v>344</v>
      </c>
      <c r="E92" s="10">
        <v>376</v>
      </c>
      <c r="F92" s="10">
        <v>365</v>
      </c>
      <c r="G92" s="10">
        <v>314</v>
      </c>
      <c r="H92" s="10">
        <v>262</v>
      </c>
      <c r="I92" s="10">
        <v>235</v>
      </c>
      <c r="J92" s="10">
        <v>215</v>
      </c>
      <c r="K92" s="10">
        <v>218</v>
      </c>
      <c r="L92" s="10">
        <v>250</v>
      </c>
      <c r="M92" s="10">
        <v>238</v>
      </c>
      <c r="N92" s="10">
        <v>169</v>
      </c>
      <c r="O92" s="41">
        <f t="shared" si="6"/>
        <v>3286</v>
      </c>
      <c r="P92" s="7">
        <f t="shared" si="7"/>
        <v>0.10346021850697396</v>
      </c>
      <c r="R92" s="2"/>
      <c r="S92" s="2"/>
      <c r="T92" s="2"/>
      <c r="U92" s="2"/>
      <c r="V92" s="2"/>
      <c r="W92" s="2"/>
    </row>
    <row r="93" spans="2:23" x14ac:dyDescent="0.25">
      <c r="B93" s="37" t="s">
        <v>35</v>
      </c>
      <c r="C93" s="10">
        <v>57</v>
      </c>
      <c r="D93" s="10">
        <v>78</v>
      </c>
      <c r="E93" s="10">
        <v>80</v>
      </c>
      <c r="F93" s="10">
        <v>55</v>
      </c>
      <c r="G93" s="10">
        <v>84</v>
      </c>
      <c r="H93" s="10">
        <v>81</v>
      </c>
      <c r="I93" s="10">
        <v>43</v>
      </c>
      <c r="J93" s="10">
        <v>64</v>
      </c>
      <c r="K93" s="10">
        <v>57</v>
      </c>
      <c r="L93" s="10">
        <v>52</v>
      </c>
      <c r="M93" s="10">
        <v>54</v>
      </c>
      <c r="N93" s="10">
        <v>42</v>
      </c>
      <c r="O93" s="41">
        <f t="shared" si="6"/>
        <v>747</v>
      </c>
      <c r="P93" s="7">
        <f t="shared" si="7"/>
        <v>2.3519410597903089E-2</v>
      </c>
      <c r="R93" s="2"/>
      <c r="S93" s="2"/>
      <c r="T93" s="2"/>
      <c r="U93" s="2"/>
      <c r="V93" s="2"/>
      <c r="W93" s="2"/>
    </row>
    <row r="94" spans="2:23" x14ac:dyDescent="0.25">
      <c r="B94" s="37" t="s">
        <v>36</v>
      </c>
      <c r="C94" s="10">
        <v>36</v>
      </c>
      <c r="D94" s="10">
        <v>56</v>
      </c>
      <c r="E94" s="10">
        <v>47</v>
      </c>
      <c r="F94" s="10">
        <v>42</v>
      </c>
      <c r="G94" s="10">
        <v>55</v>
      </c>
      <c r="H94" s="10">
        <v>33</v>
      </c>
      <c r="I94" s="10">
        <v>43</v>
      </c>
      <c r="J94" s="10">
        <v>40</v>
      </c>
      <c r="K94" s="10">
        <v>29</v>
      </c>
      <c r="L94" s="10">
        <v>18</v>
      </c>
      <c r="M94" s="10">
        <v>12</v>
      </c>
      <c r="N94" s="10">
        <v>19</v>
      </c>
      <c r="O94" s="41">
        <f t="shared" si="6"/>
        <v>430</v>
      </c>
      <c r="P94" s="7">
        <f t="shared" si="7"/>
        <v>1.3538616542300305E-2</v>
      </c>
      <c r="R94" s="2"/>
      <c r="S94" s="2"/>
      <c r="T94" s="2"/>
      <c r="U94" s="2"/>
      <c r="V94" s="2"/>
      <c r="W94" s="2"/>
    </row>
    <row r="95" spans="2:23" x14ac:dyDescent="0.25">
      <c r="B95" s="37" t="s">
        <v>37</v>
      </c>
      <c r="C95" s="10">
        <v>3</v>
      </c>
      <c r="D95" s="10"/>
      <c r="E95" s="10">
        <v>9</v>
      </c>
      <c r="F95" s="10">
        <v>4</v>
      </c>
      <c r="G95" s="10">
        <v>8</v>
      </c>
      <c r="H95" s="10">
        <v>2</v>
      </c>
      <c r="I95" s="10">
        <v>3</v>
      </c>
      <c r="J95" s="10">
        <v>1</v>
      </c>
      <c r="K95" s="10">
        <v>4</v>
      </c>
      <c r="L95" s="10">
        <v>2</v>
      </c>
      <c r="M95" s="10">
        <v>2</v>
      </c>
      <c r="N95" s="10"/>
      <c r="O95" s="41">
        <f t="shared" si="6"/>
        <v>38</v>
      </c>
      <c r="P95" s="7">
        <f t="shared" si="7"/>
        <v>1.1964358804823526E-3</v>
      </c>
      <c r="R95" s="2"/>
      <c r="S95" s="2"/>
      <c r="T95" s="2"/>
      <c r="U95" s="2"/>
      <c r="V95" s="2"/>
      <c r="W95" s="2"/>
    </row>
    <row r="96" spans="2:23" x14ac:dyDescent="0.25">
      <c r="B96" s="37" t="s">
        <v>38</v>
      </c>
      <c r="C96" s="10">
        <v>144</v>
      </c>
      <c r="D96" s="10">
        <v>194</v>
      </c>
      <c r="E96" s="10">
        <v>179</v>
      </c>
      <c r="F96" s="10">
        <v>130</v>
      </c>
      <c r="G96" s="10">
        <v>151</v>
      </c>
      <c r="H96" s="10">
        <v>135</v>
      </c>
      <c r="I96" s="10">
        <v>126</v>
      </c>
      <c r="J96" s="10">
        <v>114</v>
      </c>
      <c r="K96" s="10">
        <v>108</v>
      </c>
      <c r="L96" s="10">
        <v>144</v>
      </c>
      <c r="M96" s="10">
        <v>120</v>
      </c>
      <c r="N96" s="10">
        <v>131</v>
      </c>
      <c r="O96" s="41">
        <f t="shared" si="6"/>
        <v>1676</v>
      </c>
      <c r="P96" s="7">
        <f t="shared" si="7"/>
        <v>5.2769119360221654E-2</v>
      </c>
      <c r="R96" s="2"/>
      <c r="S96" s="2"/>
      <c r="T96" s="2"/>
      <c r="U96" s="2"/>
      <c r="V96" s="2"/>
      <c r="W96" s="2"/>
    </row>
    <row r="97" spans="2:23" x14ac:dyDescent="0.25">
      <c r="B97" s="37" t="s">
        <v>39</v>
      </c>
      <c r="C97" s="10">
        <v>97</v>
      </c>
      <c r="D97" s="10">
        <v>95</v>
      </c>
      <c r="E97" s="10">
        <v>89</v>
      </c>
      <c r="F97" s="10">
        <v>102</v>
      </c>
      <c r="G97" s="10">
        <v>123</v>
      </c>
      <c r="H97" s="10">
        <v>118</v>
      </c>
      <c r="I97" s="10">
        <v>126</v>
      </c>
      <c r="J97" s="10">
        <v>110</v>
      </c>
      <c r="K97" s="10">
        <v>148</v>
      </c>
      <c r="L97" s="10">
        <v>111</v>
      </c>
      <c r="M97" s="10">
        <v>116</v>
      </c>
      <c r="N97" s="10">
        <v>62</v>
      </c>
      <c r="O97" s="41">
        <f t="shared" si="6"/>
        <v>1297</v>
      </c>
      <c r="P97" s="7">
        <f t="shared" si="7"/>
        <v>4.0836245710147663E-2</v>
      </c>
      <c r="R97" s="2"/>
      <c r="S97" s="2"/>
      <c r="T97" s="2"/>
      <c r="U97" s="2"/>
      <c r="V97" s="2"/>
      <c r="W97" s="2"/>
    </row>
    <row r="98" spans="2:23" x14ac:dyDescent="0.25">
      <c r="B98" s="37" t="s">
        <v>40</v>
      </c>
      <c r="C98" s="10">
        <v>33</v>
      </c>
      <c r="D98" s="10">
        <v>44</v>
      </c>
      <c r="E98" s="10">
        <v>34</v>
      </c>
      <c r="F98" s="10">
        <v>35</v>
      </c>
      <c r="G98" s="10">
        <v>30</v>
      </c>
      <c r="H98" s="10">
        <v>29</v>
      </c>
      <c r="I98" s="10">
        <v>24</v>
      </c>
      <c r="J98" s="10">
        <v>20</v>
      </c>
      <c r="K98" s="10">
        <v>23</v>
      </c>
      <c r="L98" s="10">
        <v>20</v>
      </c>
      <c r="M98" s="10">
        <v>28</v>
      </c>
      <c r="N98" s="10">
        <v>30</v>
      </c>
      <c r="O98" s="41">
        <f t="shared" si="6"/>
        <v>350</v>
      </c>
      <c r="P98" s="7">
        <f t="shared" si="7"/>
        <v>1.1019804162337457E-2</v>
      </c>
      <c r="R98" s="2"/>
      <c r="S98" s="2"/>
      <c r="T98" s="2"/>
      <c r="U98" s="2"/>
      <c r="V98" s="2"/>
      <c r="W98" s="2"/>
    </row>
    <row r="99" spans="2:23" x14ac:dyDescent="0.25">
      <c r="B99" s="37" t="s">
        <v>41</v>
      </c>
      <c r="C99" s="10">
        <v>321</v>
      </c>
      <c r="D99" s="10">
        <v>362</v>
      </c>
      <c r="E99" s="10">
        <v>360</v>
      </c>
      <c r="F99" s="10">
        <v>391</v>
      </c>
      <c r="G99" s="10">
        <v>365</v>
      </c>
      <c r="H99" s="10">
        <v>298</v>
      </c>
      <c r="I99" s="10">
        <v>347</v>
      </c>
      <c r="J99" s="10">
        <v>315</v>
      </c>
      <c r="K99" s="10">
        <v>263</v>
      </c>
      <c r="L99" s="10">
        <v>297</v>
      </c>
      <c r="M99" s="10">
        <v>310</v>
      </c>
      <c r="N99" s="10">
        <v>244</v>
      </c>
      <c r="O99" s="41">
        <f t="shared" si="6"/>
        <v>3873</v>
      </c>
      <c r="P99" s="7">
        <f t="shared" si="7"/>
        <v>0.12194200434495135</v>
      </c>
      <c r="R99" s="2"/>
      <c r="S99" s="2"/>
      <c r="T99" s="2"/>
      <c r="U99" s="2"/>
      <c r="V99" s="2"/>
      <c r="W99" s="2"/>
    </row>
    <row r="100" spans="2:23" x14ac:dyDescent="0.25">
      <c r="B100" s="37" t="s">
        <v>42</v>
      </c>
      <c r="C100" s="10">
        <v>15</v>
      </c>
      <c r="D100" s="10">
        <v>13</v>
      </c>
      <c r="E100" s="10">
        <v>16</v>
      </c>
      <c r="F100" s="10">
        <v>20</v>
      </c>
      <c r="G100" s="10">
        <v>19</v>
      </c>
      <c r="H100" s="10">
        <v>19</v>
      </c>
      <c r="I100" s="10">
        <v>8</v>
      </c>
      <c r="J100" s="10">
        <v>13</v>
      </c>
      <c r="K100" s="10">
        <v>12</v>
      </c>
      <c r="L100" s="10">
        <v>10</v>
      </c>
      <c r="M100" s="10">
        <v>7</v>
      </c>
      <c r="N100" s="10">
        <v>9</v>
      </c>
      <c r="O100" s="41">
        <f t="shared" si="6"/>
        <v>161</v>
      </c>
      <c r="P100" s="7">
        <f t="shared" si="7"/>
        <v>5.069109914675231E-3</v>
      </c>
      <c r="R100" s="2"/>
      <c r="S100" s="2"/>
      <c r="T100" s="2"/>
      <c r="U100" s="2"/>
      <c r="V100" s="2"/>
      <c r="W100" s="2"/>
    </row>
    <row r="101" spans="2:23" x14ac:dyDescent="0.25">
      <c r="B101" s="37" t="s">
        <v>157</v>
      </c>
      <c r="C101" s="10">
        <v>15</v>
      </c>
      <c r="D101" s="10">
        <v>9</v>
      </c>
      <c r="E101" s="10">
        <v>29</v>
      </c>
      <c r="F101" s="10">
        <v>25</v>
      </c>
      <c r="G101" s="10">
        <v>14</v>
      </c>
      <c r="H101" s="10">
        <v>2</v>
      </c>
      <c r="I101" s="10">
        <v>12</v>
      </c>
      <c r="J101" s="10">
        <v>9</v>
      </c>
      <c r="K101" s="10">
        <v>9</v>
      </c>
      <c r="L101" s="10">
        <v>19</v>
      </c>
      <c r="M101" s="10">
        <v>13</v>
      </c>
      <c r="N101" s="10">
        <v>10</v>
      </c>
      <c r="O101" s="41">
        <f t="shared" si="6"/>
        <v>166</v>
      </c>
      <c r="P101" s="7">
        <f t="shared" si="7"/>
        <v>5.226535688422909E-3</v>
      </c>
      <c r="R101" s="2"/>
      <c r="S101" s="2"/>
      <c r="T101" s="2"/>
      <c r="U101" s="2"/>
      <c r="V101" s="2"/>
      <c r="W101" s="2"/>
    </row>
    <row r="102" spans="2:23" ht="15.75" thickBot="1" x14ac:dyDescent="0.3">
      <c r="B102" s="38" t="s">
        <v>14</v>
      </c>
      <c r="C102" s="39">
        <f>SUM(C74:C101)</f>
        <v>2641</v>
      </c>
      <c r="D102" s="39">
        <f>SUM(D74:D101)</f>
        <v>3115</v>
      </c>
      <c r="E102" s="39">
        <f>SUM(E74:E101)</f>
        <v>3299</v>
      </c>
      <c r="F102" s="39">
        <f t="shared" ref="F102:N102" si="8">SUM(F74:F101)</f>
        <v>3062</v>
      </c>
      <c r="G102" s="39">
        <f>SUM(G74:G101)</f>
        <v>3294</v>
      </c>
      <c r="H102" s="39">
        <f t="shared" si="8"/>
        <v>2579</v>
      </c>
      <c r="I102" s="39">
        <f t="shared" si="8"/>
        <v>2490</v>
      </c>
      <c r="J102" s="39">
        <f t="shared" si="8"/>
        <v>2397</v>
      </c>
      <c r="K102" s="39">
        <f t="shared" si="8"/>
        <v>2252</v>
      </c>
      <c r="L102" s="39">
        <f t="shared" si="8"/>
        <v>2343</v>
      </c>
      <c r="M102" s="39">
        <f t="shared" si="8"/>
        <v>2329</v>
      </c>
      <c r="N102" s="39">
        <f t="shared" si="8"/>
        <v>1960</v>
      </c>
      <c r="O102" s="39">
        <f>SUM(O74:O101)</f>
        <v>31761</v>
      </c>
      <c r="P102" s="8">
        <f>O102/$O$102</f>
        <v>1</v>
      </c>
      <c r="R102" s="2"/>
      <c r="S102" s="2"/>
      <c r="T102" s="2"/>
      <c r="U102" s="2"/>
      <c r="V102" s="2"/>
      <c r="W102" s="2"/>
    </row>
    <row r="103" spans="2:23" ht="16.5" thickTop="1" thickBot="1" x14ac:dyDescent="0.3">
      <c r="B103" s="13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84"/>
      <c r="P103" s="42"/>
      <c r="R103" s="2"/>
      <c r="S103" s="2"/>
      <c r="T103" s="2"/>
      <c r="U103" s="2"/>
      <c r="V103" s="2"/>
      <c r="W103" s="2"/>
    </row>
    <row r="104" spans="2:23" ht="15.75" thickTop="1" x14ac:dyDescent="0.25">
      <c r="B104" s="133" t="s">
        <v>245</v>
      </c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5"/>
    </row>
    <row r="105" spans="2:23" x14ac:dyDescent="0.25">
      <c r="B105" s="37" t="s">
        <v>2</v>
      </c>
      <c r="C105" s="40" t="s">
        <v>0</v>
      </c>
      <c r="D105" s="40" t="s">
        <v>3</v>
      </c>
      <c r="E105" s="40" t="s">
        <v>4</v>
      </c>
      <c r="F105" s="40" t="s">
        <v>5</v>
      </c>
      <c r="G105" s="40" t="s">
        <v>6</v>
      </c>
      <c r="H105" s="40" t="s">
        <v>7</v>
      </c>
      <c r="I105" s="40" t="s">
        <v>8</v>
      </c>
      <c r="J105" s="40" t="s">
        <v>9</v>
      </c>
      <c r="K105" s="40" t="s">
        <v>10</v>
      </c>
      <c r="L105" s="40" t="s">
        <v>11</v>
      </c>
      <c r="M105" s="40" t="s">
        <v>12</v>
      </c>
      <c r="N105" s="40" t="s">
        <v>13</v>
      </c>
      <c r="O105" s="40" t="s">
        <v>14</v>
      </c>
      <c r="P105" s="4" t="s">
        <v>15</v>
      </c>
    </row>
    <row r="106" spans="2:23" x14ac:dyDescent="0.25">
      <c r="B106" s="37" t="s">
        <v>16</v>
      </c>
      <c r="C106" s="10">
        <v>10</v>
      </c>
      <c r="D106" s="10">
        <v>6</v>
      </c>
      <c r="E106" s="10">
        <v>14</v>
      </c>
      <c r="F106" s="10">
        <v>11</v>
      </c>
      <c r="G106" s="10">
        <v>21</v>
      </c>
      <c r="H106" s="10">
        <v>13</v>
      </c>
      <c r="I106" s="10">
        <v>9</v>
      </c>
      <c r="J106" s="10">
        <v>6</v>
      </c>
      <c r="K106" s="10">
        <v>8</v>
      </c>
      <c r="L106" s="10">
        <v>6</v>
      </c>
      <c r="M106" s="10">
        <v>8</v>
      </c>
      <c r="N106" s="10">
        <v>4</v>
      </c>
      <c r="O106" s="41">
        <f>SUM(C106:N106)</f>
        <v>116</v>
      </c>
      <c r="P106" s="7">
        <f>O106/$O$134</f>
        <v>5.1022652298218603E-3</v>
      </c>
    </row>
    <row r="107" spans="2:23" x14ac:dyDescent="0.25">
      <c r="B107" s="37" t="s">
        <v>17</v>
      </c>
      <c r="C107" s="10">
        <v>24</v>
      </c>
      <c r="D107" s="10">
        <v>21</v>
      </c>
      <c r="E107" s="10">
        <v>34</v>
      </c>
      <c r="F107" s="10">
        <v>37</v>
      </c>
      <c r="G107" s="10">
        <v>41</v>
      </c>
      <c r="H107" s="10">
        <v>41</v>
      </c>
      <c r="I107" s="10">
        <v>38</v>
      </c>
      <c r="J107" s="10">
        <v>24</v>
      </c>
      <c r="K107" s="10">
        <v>16</v>
      </c>
      <c r="L107" s="10">
        <v>20</v>
      </c>
      <c r="M107" s="10">
        <v>22</v>
      </c>
      <c r="N107" s="10">
        <v>21</v>
      </c>
      <c r="O107" s="41">
        <f t="shared" ref="O107:O133" si="9">SUM(C107:N107)</f>
        <v>339</v>
      </c>
      <c r="P107" s="7">
        <f t="shared" ref="P107:P133" si="10">O107/$O$134</f>
        <v>1.4910930283703541E-2</v>
      </c>
    </row>
    <row r="108" spans="2:23" x14ac:dyDescent="0.25">
      <c r="B108" s="37" t="s">
        <v>18</v>
      </c>
      <c r="C108" s="10">
        <v>56</v>
      </c>
      <c r="D108" s="10">
        <v>29</v>
      </c>
      <c r="E108" s="10">
        <v>48</v>
      </c>
      <c r="F108" s="10">
        <v>60</v>
      </c>
      <c r="G108" s="10">
        <v>78</v>
      </c>
      <c r="H108" s="10">
        <v>123</v>
      </c>
      <c r="I108" s="10">
        <v>122</v>
      </c>
      <c r="J108" s="10">
        <v>76</v>
      </c>
      <c r="K108" s="10">
        <v>42</v>
      </c>
      <c r="L108" s="10">
        <v>45</v>
      </c>
      <c r="M108" s="10">
        <v>33</v>
      </c>
      <c r="N108" s="10">
        <v>43</v>
      </c>
      <c r="O108" s="41">
        <f t="shared" si="9"/>
        <v>755</v>
      </c>
      <c r="P108" s="7">
        <f t="shared" si="10"/>
        <v>3.3208709038926768E-2</v>
      </c>
    </row>
    <row r="109" spans="2:23" x14ac:dyDescent="0.25">
      <c r="B109" s="37" t="s">
        <v>19</v>
      </c>
      <c r="C109" s="10">
        <v>3</v>
      </c>
      <c r="D109" s="10">
        <v>4</v>
      </c>
      <c r="E109" s="10">
        <v>2</v>
      </c>
      <c r="F109" s="10">
        <v>6</v>
      </c>
      <c r="G109" s="10">
        <v>5</v>
      </c>
      <c r="H109" s="10">
        <v>11</v>
      </c>
      <c r="I109" s="10">
        <v>9</v>
      </c>
      <c r="J109" s="10">
        <v>4</v>
      </c>
      <c r="K109" s="10">
        <v>4</v>
      </c>
      <c r="L109" s="10">
        <v>2</v>
      </c>
      <c r="M109" s="10">
        <v>2</v>
      </c>
      <c r="N109" s="10">
        <v>4</v>
      </c>
      <c r="O109" s="41">
        <f t="shared" si="9"/>
        <v>56</v>
      </c>
      <c r="P109" s="7">
        <f t="shared" si="10"/>
        <v>2.4631625247415879E-3</v>
      </c>
    </row>
    <row r="110" spans="2:23" x14ac:dyDescent="0.25">
      <c r="B110" s="37" t="s">
        <v>20</v>
      </c>
      <c r="C110" s="10">
        <v>170</v>
      </c>
      <c r="D110" s="10">
        <v>178</v>
      </c>
      <c r="E110" s="10">
        <v>214</v>
      </c>
      <c r="F110" s="10">
        <v>195</v>
      </c>
      <c r="G110" s="10">
        <v>219</v>
      </c>
      <c r="H110" s="10">
        <v>222</v>
      </c>
      <c r="I110" s="10">
        <v>223</v>
      </c>
      <c r="J110" s="10">
        <v>131</v>
      </c>
      <c r="K110" s="10">
        <v>119</v>
      </c>
      <c r="L110" s="10">
        <v>131</v>
      </c>
      <c r="M110" s="10">
        <v>105</v>
      </c>
      <c r="N110" s="10">
        <v>91</v>
      </c>
      <c r="O110" s="41">
        <f t="shared" si="9"/>
        <v>1998</v>
      </c>
      <c r="P110" s="7">
        <f t="shared" si="10"/>
        <v>8.7882120079173079E-2</v>
      </c>
    </row>
    <row r="111" spans="2:23" x14ac:dyDescent="0.25">
      <c r="B111" s="37" t="s">
        <v>21</v>
      </c>
      <c r="C111" s="10">
        <v>82</v>
      </c>
      <c r="D111" s="10">
        <v>49</v>
      </c>
      <c r="E111" s="10">
        <v>62</v>
      </c>
      <c r="F111" s="10">
        <v>72</v>
      </c>
      <c r="G111" s="10">
        <v>99</v>
      </c>
      <c r="H111" s="10">
        <v>131</v>
      </c>
      <c r="I111" s="10">
        <v>147</v>
      </c>
      <c r="J111" s="10">
        <v>74</v>
      </c>
      <c r="K111" s="10">
        <v>49</v>
      </c>
      <c r="L111" s="10">
        <v>39</v>
      </c>
      <c r="M111" s="10">
        <v>39</v>
      </c>
      <c r="N111" s="10">
        <v>45</v>
      </c>
      <c r="O111" s="41">
        <f t="shared" si="9"/>
        <v>888</v>
      </c>
      <c r="P111" s="7">
        <f t="shared" si="10"/>
        <v>3.9058720035188038E-2</v>
      </c>
    </row>
    <row r="112" spans="2:23" x14ac:dyDescent="0.25">
      <c r="B112" s="37" t="s">
        <v>22</v>
      </c>
      <c r="C112" s="10">
        <v>53</v>
      </c>
      <c r="D112" s="10">
        <v>37</v>
      </c>
      <c r="E112" s="10">
        <v>46</v>
      </c>
      <c r="F112" s="10">
        <v>54</v>
      </c>
      <c r="G112" s="10">
        <v>61</v>
      </c>
      <c r="H112" s="10">
        <v>85</v>
      </c>
      <c r="I112" s="10">
        <v>65</v>
      </c>
      <c r="J112" s="10">
        <v>33</v>
      </c>
      <c r="K112" s="10">
        <v>42</v>
      </c>
      <c r="L112" s="10">
        <v>38</v>
      </c>
      <c r="M112" s="10">
        <v>21</v>
      </c>
      <c r="N112" s="10">
        <v>23</v>
      </c>
      <c r="O112" s="41">
        <f>SUM(C112:N112)</f>
        <v>558</v>
      </c>
      <c r="P112" s="7">
        <f t="shared" si="10"/>
        <v>2.4543655157246536E-2</v>
      </c>
    </row>
    <row r="113" spans="2:16" x14ac:dyDescent="0.25">
      <c r="B113" s="37" t="s">
        <v>23</v>
      </c>
      <c r="C113" s="10">
        <v>35</v>
      </c>
      <c r="D113" s="10">
        <v>35</v>
      </c>
      <c r="E113" s="10">
        <v>27</v>
      </c>
      <c r="F113" s="10">
        <v>44</v>
      </c>
      <c r="G113" s="10">
        <v>30</v>
      </c>
      <c r="H113" s="10">
        <v>42</v>
      </c>
      <c r="I113" s="10">
        <v>48</v>
      </c>
      <c r="J113" s="10">
        <v>27</v>
      </c>
      <c r="K113" s="10">
        <v>24</v>
      </c>
      <c r="L113" s="10">
        <v>20</v>
      </c>
      <c r="M113" s="10">
        <v>33</v>
      </c>
      <c r="N113" s="10">
        <v>23</v>
      </c>
      <c r="O113" s="41">
        <f t="shared" si="9"/>
        <v>388</v>
      </c>
      <c r="P113" s="7">
        <f t="shared" si="10"/>
        <v>1.7066197492852431E-2</v>
      </c>
    </row>
    <row r="114" spans="2:16" x14ac:dyDescent="0.25">
      <c r="B114" s="37" t="s">
        <v>24</v>
      </c>
      <c r="C114" s="10">
        <v>63</v>
      </c>
      <c r="D114" s="10">
        <v>55</v>
      </c>
      <c r="E114" s="10">
        <v>73</v>
      </c>
      <c r="F114" s="10">
        <v>70</v>
      </c>
      <c r="G114" s="10">
        <v>96</v>
      </c>
      <c r="H114" s="10">
        <v>134</v>
      </c>
      <c r="I114" s="10">
        <v>108</v>
      </c>
      <c r="J114" s="10">
        <v>74</v>
      </c>
      <c r="K114" s="10">
        <v>80</v>
      </c>
      <c r="L114" s="10">
        <v>48</v>
      </c>
      <c r="M114" s="10">
        <v>52</v>
      </c>
      <c r="N114" s="10">
        <v>38</v>
      </c>
      <c r="O114" s="41">
        <f t="shared" si="9"/>
        <v>891</v>
      </c>
      <c r="P114" s="7">
        <f t="shared" si="10"/>
        <v>3.9190675170442051E-2</v>
      </c>
    </row>
    <row r="115" spans="2:16" x14ac:dyDescent="0.25">
      <c r="B115" s="37" t="s">
        <v>25</v>
      </c>
      <c r="C115" s="10">
        <v>78</v>
      </c>
      <c r="D115" s="10">
        <v>51</v>
      </c>
      <c r="E115" s="10">
        <v>62</v>
      </c>
      <c r="F115" s="10">
        <v>68</v>
      </c>
      <c r="G115" s="10">
        <v>120</v>
      </c>
      <c r="H115" s="10">
        <v>145</v>
      </c>
      <c r="I115" s="10">
        <v>133</v>
      </c>
      <c r="J115" s="10">
        <v>81</v>
      </c>
      <c r="K115" s="10">
        <v>53</v>
      </c>
      <c r="L115" s="10">
        <v>54</v>
      </c>
      <c r="M115" s="10">
        <v>53</v>
      </c>
      <c r="N115" s="10">
        <v>40</v>
      </c>
      <c r="O115" s="41">
        <f t="shared" si="9"/>
        <v>938</v>
      </c>
      <c r="P115" s="7">
        <f t="shared" si="10"/>
        <v>4.1257972289421595E-2</v>
      </c>
    </row>
    <row r="116" spans="2:16" x14ac:dyDescent="0.25">
      <c r="B116" s="37" t="s">
        <v>26</v>
      </c>
      <c r="C116" s="10">
        <v>161</v>
      </c>
      <c r="D116" s="10">
        <v>136</v>
      </c>
      <c r="E116" s="10">
        <v>127</v>
      </c>
      <c r="F116" s="10">
        <v>134</v>
      </c>
      <c r="G116" s="10">
        <v>175</v>
      </c>
      <c r="H116" s="10">
        <v>230</v>
      </c>
      <c r="I116" s="10">
        <v>216</v>
      </c>
      <c r="J116" s="10">
        <v>125</v>
      </c>
      <c r="K116" s="10">
        <v>116</v>
      </c>
      <c r="L116" s="10">
        <v>128</v>
      </c>
      <c r="M116" s="10">
        <v>110</v>
      </c>
      <c r="N116" s="10">
        <v>125</v>
      </c>
      <c r="O116" s="41">
        <f t="shared" si="9"/>
        <v>1783</v>
      </c>
      <c r="P116" s="7">
        <f t="shared" si="10"/>
        <v>7.842533538596877E-2</v>
      </c>
    </row>
    <row r="117" spans="2:16" x14ac:dyDescent="0.25">
      <c r="B117" s="37" t="s">
        <v>27</v>
      </c>
      <c r="C117" s="10">
        <v>26</v>
      </c>
      <c r="D117" s="10">
        <v>26</v>
      </c>
      <c r="E117" s="10">
        <v>47</v>
      </c>
      <c r="F117" s="10">
        <v>39</v>
      </c>
      <c r="G117" s="10">
        <v>39</v>
      </c>
      <c r="H117" s="10">
        <v>57</v>
      </c>
      <c r="I117" s="10">
        <v>42</v>
      </c>
      <c r="J117" s="10">
        <v>37</v>
      </c>
      <c r="K117" s="10">
        <v>28</v>
      </c>
      <c r="L117" s="10">
        <v>31</v>
      </c>
      <c r="M117" s="10">
        <v>27</v>
      </c>
      <c r="N117" s="10">
        <v>21</v>
      </c>
      <c r="O117" s="41">
        <f t="shared" si="9"/>
        <v>420</v>
      </c>
      <c r="P117" s="7">
        <f t="shared" si="10"/>
        <v>1.8473718935561909E-2</v>
      </c>
    </row>
    <row r="118" spans="2:16" x14ac:dyDescent="0.25">
      <c r="B118" s="37" t="s">
        <v>28</v>
      </c>
      <c r="C118" s="10">
        <v>49</v>
      </c>
      <c r="D118" s="10">
        <v>26</v>
      </c>
      <c r="E118" s="10">
        <v>33</v>
      </c>
      <c r="F118" s="10">
        <v>42</v>
      </c>
      <c r="G118" s="10">
        <v>50</v>
      </c>
      <c r="H118" s="10">
        <v>52</v>
      </c>
      <c r="I118" s="10">
        <v>54</v>
      </c>
      <c r="J118" s="10">
        <v>43</v>
      </c>
      <c r="K118" s="10">
        <v>42</v>
      </c>
      <c r="L118" s="10">
        <v>35</v>
      </c>
      <c r="M118" s="10">
        <v>28</v>
      </c>
      <c r="N118" s="10">
        <v>22</v>
      </c>
      <c r="O118" s="41">
        <f t="shared" si="9"/>
        <v>476</v>
      </c>
      <c r="P118" s="7">
        <f t="shared" si="10"/>
        <v>2.0936881460303498E-2</v>
      </c>
    </row>
    <row r="119" spans="2:16" x14ac:dyDescent="0.25">
      <c r="B119" s="37" t="s">
        <v>29</v>
      </c>
      <c r="C119" s="10">
        <v>64</v>
      </c>
      <c r="D119" s="10">
        <v>54</v>
      </c>
      <c r="E119" s="10">
        <v>58</v>
      </c>
      <c r="F119" s="10">
        <v>68</v>
      </c>
      <c r="G119" s="10">
        <v>100</v>
      </c>
      <c r="H119" s="10">
        <v>115</v>
      </c>
      <c r="I119" s="10">
        <v>105</v>
      </c>
      <c r="J119" s="10">
        <v>83</v>
      </c>
      <c r="K119" s="10">
        <v>55</v>
      </c>
      <c r="L119" s="10">
        <v>56</v>
      </c>
      <c r="M119" s="10">
        <v>59</v>
      </c>
      <c r="N119" s="10">
        <v>41</v>
      </c>
      <c r="O119" s="41">
        <f t="shared" si="9"/>
        <v>858</v>
      </c>
      <c r="P119" s="7">
        <f t="shared" si="10"/>
        <v>3.77391686826479E-2</v>
      </c>
    </row>
    <row r="120" spans="2:16" x14ac:dyDescent="0.25">
      <c r="B120" s="37" t="s">
        <v>30</v>
      </c>
      <c r="C120" s="10">
        <v>86</v>
      </c>
      <c r="D120" s="10">
        <v>39</v>
      </c>
      <c r="E120" s="10">
        <v>35</v>
      </c>
      <c r="F120" s="10">
        <v>41</v>
      </c>
      <c r="G120" s="10">
        <v>45</v>
      </c>
      <c r="H120" s="10">
        <v>81</v>
      </c>
      <c r="I120" s="10">
        <v>79</v>
      </c>
      <c r="J120" s="10">
        <v>45</v>
      </c>
      <c r="K120" s="10">
        <v>49</v>
      </c>
      <c r="L120" s="10">
        <v>43</v>
      </c>
      <c r="M120" s="10">
        <v>37</v>
      </c>
      <c r="N120" s="10">
        <v>36</v>
      </c>
      <c r="O120" s="41">
        <f t="shared" si="9"/>
        <v>616</v>
      </c>
      <c r="P120" s="7">
        <f t="shared" si="10"/>
        <v>2.7094787772157465E-2</v>
      </c>
    </row>
    <row r="121" spans="2:16" x14ac:dyDescent="0.25">
      <c r="B121" s="37" t="s">
        <v>31</v>
      </c>
      <c r="C121" s="10">
        <v>73</v>
      </c>
      <c r="D121" s="10">
        <v>76</v>
      </c>
      <c r="E121" s="10">
        <v>63</v>
      </c>
      <c r="F121" s="10">
        <v>109</v>
      </c>
      <c r="G121" s="10">
        <v>96</v>
      </c>
      <c r="H121" s="10">
        <v>128</v>
      </c>
      <c r="I121" s="10">
        <v>119</v>
      </c>
      <c r="J121" s="10">
        <v>67</v>
      </c>
      <c r="K121" s="10">
        <v>70</v>
      </c>
      <c r="L121" s="10">
        <v>71</v>
      </c>
      <c r="M121" s="10">
        <v>61</v>
      </c>
      <c r="N121" s="10">
        <v>50</v>
      </c>
      <c r="O121" s="41">
        <f t="shared" si="9"/>
        <v>983</v>
      </c>
      <c r="P121" s="7">
        <f t="shared" si="10"/>
        <v>4.3237299318231802E-2</v>
      </c>
    </row>
    <row r="122" spans="2:16" x14ac:dyDescent="0.25">
      <c r="B122" s="37" t="s">
        <v>32</v>
      </c>
      <c r="C122" s="10">
        <v>15</v>
      </c>
      <c r="D122" s="10">
        <v>24</v>
      </c>
      <c r="E122" s="10">
        <v>23</v>
      </c>
      <c r="F122" s="10">
        <v>23</v>
      </c>
      <c r="G122" s="10">
        <v>64</v>
      </c>
      <c r="H122" s="10">
        <v>47</v>
      </c>
      <c r="I122" s="10">
        <v>48</v>
      </c>
      <c r="J122" s="10">
        <v>26</v>
      </c>
      <c r="K122" s="10">
        <v>25</v>
      </c>
      <c r="L122" s="10">
        <v>17</v>
      </c>
      <c r="M122" s="10">
        <v>9</v>
      </c>
      <c r="N122" s="10">
        <v>18</v>
      </c>
      <c r="O122" s="41">
        <f t="shared" si="9"/>
        <v>339</v>
      </c>
      <c r="P122" s="7">
        <f t="shared" si="10"/>
        <v>1.4910930283703541E-2</v>
      </c>
    </row>
    <row r="123" spans="2:16" x14ac:dyDescent="0.25">
      <c r="B123" s="37" t="s">
        <v>33</v>
      </c>
      <c r="C123" s="10">
        <v>83</v>
      </c>
      <c r="D123" s="10">
        <v>65</v>
      </c>
      <c r="E123" s="10">
        <v>100</v>
      </c>
      <c r="F123" s="10">
        <v>99</v>
      </c>
      <c r="G123" s="10">
        <v>141</v>
      </c>
      <c r="H123" s="10">
        <v>156</v>
      </c>
      <c r="I123" s="10">
        <v>166</v>
      </c>
      <c r="J123" s="10">
        <v>108</v>
      </c>
      <c r="K123" s="10">
        <v>90</v>
      </c>
      <c r="L123" s="10">
        <v>92</v>
      </c>
      <c r="M123" s="10">
        <v>76</v>
      </c>
      <c r="N123" s="10">
        <v>61</v>
      </c>
      <c r="O123" s="41">
        <f t="shared" si="9"/>
        <v>1237</v>
      </c>
      <c r="P123" s="7">
        <f t="shared" si="10"/>
        <v>5.4409500769738287E-2</v>
      </c>
    </row>
    <row r="124" spans="2:16" x14ac:dyDescent="0.25">
      <c r="B124" s="37" t="s">
        <v>34</v>
      </c>
      <c r="C124" s="10">
        <v>169</v>
      </c>
      <c r="D124" s="10">
        <v>132</v>
      </c>
      <c r="E124" s="10">
        <v>172</v>
      </c>
      <c r="F124" s="10">
        <v>164</v>
      </c>
      <c r="G124" s="10">
        <v>212</v>
      </c>
      <c r="H124" s="10">
        <v>231</v>
      </c>
      <c r="I124" s="10">
        <v>198</v>
      </c>
      <c r="J124" s="10">
        <v>152</v>
      </c>
      <c r="K124" s="10">
        <v>135</v>
      </c>
      <c r="L124" s="10">
        <v>135</v>
      </c>
      <c r="M124" s="10">
        <v>104</v>
      </c>
      <c r="N124" s="10">
        <v>106</v>
      </c>
      <c r="O124" s="41">
        <f t="shared" si="9"/>
        <v>1910</v>
      </c>
      <c r="P124" s="7">
        <f t="shared" si="10"/>
        <v>8.4011436111722015E-2</v>
      </c>
    </row>
    <row r="125" spans="2:16" x14ac:dyDescent="0.25">
      <c r="B125" s="37" t="s">
        <v>35</v>
      </c>
      <c r="C125" s="10">
        <v>69</v>
      </c>
      <c r="D125" s="10">
        <v>28</v>
      </c>
      <c r="E125" s="10">
        <v>44</v>
      </c>
      <c r="F125" s="10">
        <v>46</v>
      </c>
      <c r="G125" s="10">
        <v>57</v>
      </c>
      <c r="H125" s="10">
        <v>85</v>
      </c>
      <c r="I125" s="10">
        <v>96</v>
      </c>
      <c r="J125" s="10">
        <v>47</v>
      </c>
      <c r="K125" s="10">
        <v>57</v>
      </c>
      <c r="L125" s="10">
        <v>50</v>
      </c>
      <c r="M125" s="10">
        <v>41</v>
      </c>
      <c r="N125" s="10">
        <v>32</v>
      </c>
      <c r="O125" s="41">
        <f t="shared" si="9"/>
        <v>652</v>
      </c>
      <c r="P125" s="7">
        <f t="shared" si="10"/>
        <v>2.8678249395205632E-2</v>
      </c>
    </row>
    <row r="126" spans="2:16" x14ac:dyDescent="0.25">
      <c r="B126" s="37" t="s">
        <v>36</v>
      </c>
      <c r="C126" s="10">
        <v>15</v>
      </c>
      <c r="D126" s="10">
        <v>7</v>
      </c>
      <c r="E126" s="10">
        <v>20</v>
      </c>
      <c r="F126" s="10">
        <v>29</v>
      </c>
      <c r="G126" s="10">
        <v>18</v>
      </c>
      <c r="H126" s="10">
        <v>24</v>
      </c>
      <c r="I126" s="10">
        <v>14</v>
      </c>
      <c r="J126" s="10">
        <v>13</v>
      </c>
      <c r="K126" s="10">
        <v>24</v>
      </c>
      <c r="L126" s="10">
        <v>22</v>
      </c>
      <c r="M126" s="10">
        <v>15</v>
      </c>
      <c r="N126" s="10">
        <v>12</v>
      </c>
      <c r="O126" s="41">
        <f t="shared" si="9"/>
        <v>213</v>
      </c>
      <c r="P126" s="7">
        <f t="shared" si="10"/>
        <v>9.3688146030349688E-3</v>
      </c>
    </row>
    <row r="127" spans="2:16" x14ac:dyDescent="0.25">
      <c r="B127" s="37" t="s">
        <v>37</v>
      </c>
      <c r="C127" s="10">
        <v>3</v>
      </c>
      <c r="D127" s="10">
        <v>3</v>
      </c>
      <c r="E127" s="10">
        <v>5</v>
      </c>
      <c r="F127" s="10">
        <v>2</v>
      </c>
      <c r="G127" s="10">
        <v>6</v>
      </c>
      <c r="H127" s="10">
        <v>1</v>
      </c>
      <c r="I127" s="10">
        <v>3</v>
      </c>
      <c r="J127" s="10">
        <v>2</v>
      </c>
      <c r="K127" s="10"/>
      <c r="L127" s="10">
        <v>3</v>
      </c>
      <c r="M127" s="10">
        <v>1</v>
      </c>
      <c r="N127" s="10">
        <v>2</v>
      </c>
      <c r="O127" s="41">
        <f t="shared" si="9"/>
        <v>31</v>
      </c>
      <c r="P127" s="7">
        <f t="shared" si="10"/>
        <v>1.3635363976248075E-3</v>
      </c>
    </row>
    <row r="128" spans="2:16" x14ac:dyDescent="0.25">
      <c r="B128" s="37" t="s">
        <v>38</v>
      </c>
      <c r="C128" s="10">
        <v>103</v>
      </c>
      <c r="D128" s="10">
        <v>76</v>
      </c>
      <c r="E128" s="10">
        <v>117</v>
      </c>
      <c r="F128" s="10">
        <v>136</v>
      </c>
      <c r="G128" s="10">
        <v>141</v>
      </c>
      <c r="H128" s="10">
        <v>158</v>
      </c>
      <c r="I128" s="10">
        <v>122</v>
      </c>
      <c r="J128" s="10">
        <v>120</v>
      </c>
      <c r="K128" s="10">
        <v>89</v>
      </c>
      <c r="L128" s="10">
        <v>107</v>
      </c>
      <c r="M128" s="10">
        <v>101</v>
      </c>
      <c r="N128" s="10">
        <v>66</v>
      </c>
      <c r="O128" s="41">
        <f t="shared" si="9"/>
        <v>1336</v>
      </c>
      <c r="P128" s="7">
        <f t="shared" si="10"/>
        <v>5.8764020233120738E-2</v>
      </c>
    </row>
    <row r="129" spans="2:16" x14ac:dyDescent="0.25">
      <c r="B129" s="37" t="s">
        <v>39</v>
      </c>
      <c r="C129" s="10">
        <v>57</v>
      </c>
      <c r="D129" s="10">
        <v>91</v>
      </c>
      <c r="E129" s="10">
        <v>97</v>
      </c>
      <c r="F129" s="10">
        <v>101</v>
      </c>
      <c r="G129" s="10">
        <v>93</v>
      </c>
      <c r="H129" s="10">
        <v>131</v>
      </c>
      <c r="I129" s="10">
        <v>170</v>
      </c>
      <c r="J129" s="10">
        <v>91</v>
      </c>
      <c r="K129" s="10">
        <v>77</v>
      </c>
      <c r="L129" s="10">
        <v>98</v>
      </c>
      <c r="M129" s="10">
        <v>87</v>
      </c>
      <c r="N129" s="10">
        <v>74</v>
      </c>
      <c r="O129" s="41">
        <f t="shared" si="9"/>
        <v>1167</v>
      </c>
      <c r="P129" s="7">
        <f t="shared" si="10"/>
        <v>5.1330547613811305E-2</v>
      </c>
    </row>
    <row r="130" spans="2:16" x14ac:dyDescent="0.25">
      <c r="B130" s="37" t="s">
        <v>40</v>
      </c>
      <c r="C130" s="10">
        <v>21</v>
      </c>
      <c r="D130" s="10">
        <v>12</v>
      </c>
      <c r="E130" s="10">
        <v>24</v>
      </c>
      <c r="F130" s="10">
        <v>13</v>
      </c>
      <c r="G130" s="10">
        <v>20</v>
      </c>
      <c r="H130" s="10">
        <v>21</v>
      </c>
      <c r="I130" s="10">
        <v>32</v>
      </c>
      <c r="J130" s="10">
        <v>20</v>
      </c>
      <c r="K130" s="10">
        <v>11</v>
      </c>
      <c r="L130" s="10">
        <v>12</v>
      </c>
      <c r="M130" s="10">
        <v>14</v>
      </c>
      <c r="N130" s="10">
        <v>3</v>
      </c>
      <c r="O130" s="41">
        <f t="shared" si="9"/>
        <v>203</v>
      </c>
      <c r="P130" s="7">
        <f t="shared" si="10"/>
        <v>8.9289641521882561E-3</v>
      </c>
    </row>
    <row r="131" spans="2:16" x14ac:dyDescent="0.25">
      <c r="B131" s="37" t="s">
        <v>41</v>
      </c>
      <c r="C131" s="10">
        <v>279</v>
      </c>
      <c r="D131" s="10">
        <v>242</v>
      </c>
      <c r="E131" s="10">
        <v>295</v>
      </c>
      <c r="F131" s="10">
        <v>293</v>
      </c>
      <c r="G131" s="10">
        <v>304</v>
      </c>
      <c r="H131" s="10">
        <v>382</v>
      </c>
      <c r="I131" s="10">
        <v>383</v>
      </c>
      <c r="J131" s="10">
        <v>276</v>
      </c>
      <c r="K131" s="10">
        <v>220</v>
      </c>
      <c r="L131" s="10">
        <v>259</v>
      </c>
      <c r="M131" s="10">
        <v>226</v>
      </c>
      <c r="N131" s="10">
        <v>199</v>
      </c>
      <c r="O131" s="41">
        <f t="shared" si="9"/>
        <v>3358</v>
      </c>
      <c r="P131" s="7">
        <f t="shared" si="10"/>
        <v>0.14770178139432594</v>
      </c>
    </row>
    <row r="132" spans="2:16" x14ac:dyDescent="0.25">
      <c r="B132" s="37" t="s">
        <v>42</v>
      </c>
      <c r="C132" s="10">
        <v>5</v>
      </c>
      <c r="D132" s="10">
        <v>4</v>
      </c>
      <c r="E132" s="10">
        <v>7</v>
      </c>
      <c r="F132" s="10">
        <v>4</v>
      </c>
      <c r="G132" s="10">
        <v>12</v>
      </c>
      <c r="H132" s="10">
        <v>20</v>
      </c>
      <c r="I132" s="10">
        <v>17</v>
      </c>
      <c r="J132" s="10">
        <v>9</v>
      </c>
      <c r="K132" s="10">
        <v>7</v>
      </c>
      <c r="L132" s="10">
        <v>8</v>
      </c>
      <c r="M132" s="10">
        <v>10</v>
      </c>
      <c r="N132" s="10">
        <v>5</v>
      </c>
      <c r="O132" s="41">
        <f t="shared" si="9"/>
        <v>108</v>
      </c>
      <c r="P132" s="7">
        <f t="shared" si="10"/>
        <v>4.7503848691444906E-3</v>
      </c>
    </row>
    <row r="133" spans="2:16" x14ac:dyDescent="0.25">
      <c r="B133" s="37" t="s">
        <v>157</v>
      </c>
      <c r="C133" s="10">
        <v>3</v>
      </c>
      <c r="D133" s="10">
        <v>1</v>
      </c>
      <c r="E133" s="10">
        <v>11</v>
      </c>
      <c r="F133" s="10">
        <v>5</v>
      </c>
      <c r="G133" s="10">
        <v>7</v>
      </c>
      <c r="H133" s="10">
        <v>24</v>
      </c>
      <c r="I133" s="10">
        <v>16</v>
      </c>
      <c r="J133" s="10">
        <v>9</v>
      </c>
      <c r="K133" s="10">
        <v>9</v>
      </c>
      <c r="L133" s="10">
        <v>17</v>
      </c>
      <c r="M133" s="10">
        <v>12</v>
      </c>
      <c r="N133" s="10">
        <v>4</v>
      </c>
      <c r="O133" s="41">
        <f t="shared" si="9"/>
        <v>118</v>
      </c>
      <c r="P133" s="7">
        <f t="shared" si="10"/>
        <v>5.1902353199912033E-3</v>
      </c>
    </row>
    <row r="134" spans="2:16" ht="15.75" thickBot="1" x14ac:dyDescent="0.3">
      <c r="B134" s="38" t="s">
        <v>14</v>
      </c>
      <c r="C134" s="39">
        <f>SUM(C106:C133)</f>
        <v>1855</v>
      </c>
      <c r="D134" s="39">
        <f>SUM(D106:D133)</f>
        <v>1507</v>
      </c>
      <c r="E134" s="39">
        <f>SUM(E106:E133)</f>
        <v>1860</v>
      </c>
      <c r="F134" s="39">
        <f>SUM(F106:F133)</f>
        <v>1965</v>
      </c>
      <c r="G134" s="39">
        <f>SUM(G106:G133)</f>
        <v>2350</v>
      </c>
      <c r="H134" s="39">
        <f t="shared" ref="H134:N134" si="11">SUM(H106:H133)</f>
        <v>2890</v>
      </c>
      <c r="I134" s="39">
        <f t="shared" si="11"/>
        <v>2782</v>
      </c>
      <c r="J134" s="39">
        <f t="shared" si="11"/>
        <v>1803</v>
      </c>
      <c r="K134" s="39">
        <f t="shared" si="11"/>
        <v>1541</v>
      </c>
      <c r="L134" s="39">
        <f t="shared" si="11"/>
        <v>1587</v>
      </c>
      <c r="M134" s="39">
        <f t="shared" si="11"/>
        <v>1386</v>
      </c>
      <c r="N134" s="39">
        <f t="shared" si="11"/>
        <v>1209</v>
      </c>
      <c r="O134" s="39">
        <f>SUM(O106:O133)</f>
        <v>22735</v>
      </c>
      <c r="P134" s="8">
        <f>SUM(P106:P133)</f>
        <v>0.99999999999999978</v>
      </c>
    </row>
    <row r="135" spans="2:16" ht="16.5" thickTop="1" thickBot="1" x14ac:dyDescent="0.3"/>
    <row r="136" spans="2:16" ht="15.75" thickTop="1" x14ac:dyDescent="0.25">
      <c r="B136" s="133" t="s">
        <v>272</v>
      </c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5"/>
    </row>
    <row r="137" spans="2:16" x14ac:dyDescent="0.25">
      <c r="B137" s="37" t="s">
        <v>2</v>
      </c>
      <c r="C137" s="40" t="s">
        <v>0</v>
      </c>
      <c r="D137" s="40" t="s">
        <v>3</v>
      </c>
      <c r="E137" s="40" t="s">
        <v>4</v>
      </c>
      <c r="F137" s="40" t="s">
        <v>5</v>
      </c>
      <c r="G137" s="40" t="s">
        <v>6</v>
      </c>
      <c r="H137" s="40" t="s">
        <v>7</v>
      </c>
      <c r="I137" s="40" t="s">
        <v>8</v>
      </c>
      <c r="J137" s="40" t="s">
        <v>9</v>
      </c>
      <c r="K137" s="40" t="s">
        <v>10</v>
      </c>
      <c r="L137" s="40" t="s">
        <v>11</v>
      </c>
      <c r="M137" s="40" t="s">
        <v>12</v>
      </c>
      <c r="N137" s="40" t="s">
        <v>13</v>
      </c>
      <c r="O137" s="40" t="s">
        <v>14</v>
      </c>
      <c r="P137" s="4" t="s">
        <v>15</v>
      </c>
    </row>
    <row r="138" spans="2:16" x14ac:dyDescent="0.25">
      <c r="B138" s="37" t="s">
        <v>16</v>
      </c>
      <c r="C138" s="10">
        <v>8</v>
      </c>
      <c r="D138" s="10">
        <v>3</v>
      </c>
      <c r="E138" s="10">
        <v>6</v>
      </c>
      <c r="F138" s="10">
        <v>8</v>
      </c>
      <c r="G138" s="10">
        <v>7</v>
      </c>
      <c r="H138" s="10">
        <v>11</v>
      </c>
      <c r="I138" s="10">
        <v>7</v>
      </c>
      <c r="J138" s="10">
        <v>8</v>
      </c>
      <c r="K138" s="10">
        <v>7</v>
      </c>
      <c r="L138" s="10">
        <v>4</v>
      </c>
      <c r="M138" s="10">
        <v>10</v>
      </c>
      <c r="N138" s="10">
        <v>6</v>
      </c>
      <c r="O138" s="41">
        <f t="shared" ref="O138:O144" si="12">SUM(C138:N138)</f>
        <v>85</v>
      </c>
      <c r="P138" s="7">
        <f>O138/$O$166</f>
        <v>4.8328405731180354E-3</v>
      </c>
    </row>
    <row r="139" spans="2:16" x14ac:dyDescent="0.25">
      <c r="B139" s="37" t="s">
        <v>17</v>
      </c>
      <c r="C139" s="10">
        <v>16</v>
      </c>
      <c r="D139" s="10">
        <v>15</v>
      </c>
      <c r="E139" s="10">
        <v>25</v>
      </c>
      <c r="F139" s="10">
        <v>28</v>
      </c>
      <c r="G139" s="10">
        <v>35</v>
      </c>
      <c r="H139" s="10">
        <v>27</v>
      </c>
      <c r="I139" s="10">
        <v>19</v>
      </c>
      <c r="J139" s="10">
        <v>10</v>
      </c>
      <c r="K139" s="10">
        <v>11</v>
      </c>
      <c r="L139" s="10">
        <v>14</v>
      </c>
      <c r="M139" s="10">
        <v>27</v>
      </c>
      <c r="N139" s="10">
        <v>26</v>
      </c>
      <c r="O139" s="41">
        <f t="shared" si="12"/>
        <v>253</v>
      </c>
      <c r="P139" s="7">
        <f t="shared" ref="P139:P165" si="13">O139/$O$166</f>
        <v>1.4384807823516034E-2</v>
      </c>
    </row>
    <row r="140" spans="2:16" x14ac:dyDescent="0.25">
      <c r="B140" s="37" t="s">
        <v>18</v>
      </c>
      <c r="C140" s="10">
        <v>31</v>
      </c>
      <c r="D140" s="10">
        <v>59</v>
      </c>
      <c r="E140" s="10">
        <v>49</v>
      </c>
      <c r="F140" s="10">
        <v>47</v>
      </c>
      <c r="G140" s="10">
        <v>53</v>
      </c>
      <c r="H140" s="10">
        <v>53</v>
      </c>
      <c r="I140" s="10">
        <v>57</v>
      </c>
      <c r="J140" s="10">
        <v>26</v>
      </c>
      <c r="K140" s="10">
        <v>21</v>
      </c>
      <c r="L140" s="10">
        <v>23</v>
      </c>
      <c r="M140" s="10">
        <v>106</v>
      </c>
      <c r="N140" s="10">
        <v>68</v>
      </c>
      <c r="O140" s="41">
        <f t="shared" si="12"/>
        <v>593</v>
      </c>
      <c r="P140" s="7">
        <f t="shared" si="13"/>
        <v>3.3716170115988174E-2</v>
      </c>
    </row>
    <row r="141" spans="2:16" x14ac:dyDescent="0.25">
      <c r="B141" s="37" t="s">
        <v>19</v>
      </c>
      <c r="C141" s="10">
        <v>3</v>
      </c>
      <c r="D141" s="10">
        <v>1</v>
      </c>
      <c r="E141" s="10">
        <v>8</v>
      </c>
      <c r="F141" s="10">
        <v>2</v>
      </c>
      <c r="G141" s="10">
        <v>4</v>
      </c>
      <c r="H141" s="10"/>
      <c r="I141" s="10">
        <v>5</v>
      </c>
      <c r="J141" s="10"/>
      <c r="K141" s="10">
        <v>4</v>
      </c>
      <c r="L141" s="10"/>
      <c r="M141" s="10">
        <v>4</v>
      </c>
      <c r="N141" s="10">
        <v>1</v>
      </c>
      <c r="O141" s="41">
        <f t="shared" si="12"/>
        <v>32</v>
      </c>
      <c r="P141" s="7">
        <f t="shared" si="13"/>
        <v>1.8194223334091425E-3</v>
      </c>
    </row>
    <row r="142" spans="2:16" x14ac:dyDescent="0.25">
      <c r="B142" s="37" t="s">
        <v>20</v>
      </c>
      <c r="C142" s="10">
        <v>109</v>
      </c>
      <c r="D142" s="10">
        <v>108</v>
      </c>
      <c r="E142" s="10">
        <v>135</v>
      </c>
      <c r="F142" s="10">
        <v>112</v>
      </c>
      <c r="G142" s="10">
        <v>133</v>
      </c>
      <c r="H142" s="10">
        <v>105</v>
      </c>
      <c r="I142" s="10">
        <v>100</v>
      </c>
      <c r="J142" s="10">
        <v>81</v>
      </c>
      <c r="K142" s="10">
        <v>73</v>
      </c>
      <c r="L142" s="10">
        <v>72</v>
      </c>
      <c r="M142" s="10">
        <v>139</v>
      </c>
      <c r="N142" s="10">
        <v>162</v>
      </c>
      <c r="O142" s="41">
        <f t="shared" si="12"/>
        <v>1329</v>
      </c>
      <c r="P142" s="7">
        <f t="shared" si="13"/>
        <v>7.556288378439846E-2</v>
      </c>
    </row>
    <row r="143" spans="2:16" x14ac:dyDescent="0.25">
      <c r="B143" s="37" t="s">
        <v>21</v>
      </c>
      <c r="C143" s="10">
        <v>43</v>
      </c>
      <c r="D143" s="10">
        <v>43</v>
      </c>
      <c r="E143" s="10">
        <v>65</v>
      </c>
      <c r="F143" s="10">
        <v>50</v>
      </c>
      <c r="G143" s="10">
        <v>44</v>
      </c>
      <c r="H143" s="10">
        <v>46</v>
      </c>
      <c r="I143" s="10">
        <v>61</v>
      </c>
      <c r="J143" s="10">
        <v>38</v>
      </c>
      <c r="K143" s="10">
        <v>36</v>
      </c>
      <c r="L143" s="10">
        <v>33</v>
      </c>
      <c r="M143" s="10">
        <v>83</v>
      </c>
      <c r="N143" s="10">
        <v>124</v>
      </c>
      <c r="O143" s="41">
        <f t="shared" si="12"/>
        <v>666</v>
      </c>
      <c r="P143" s="7">
        <f t="shared" si="13"/>
        <v>3.786672731407778E-2</v>
      </c>
    </row>
    <row r="144" spans="2:16" x14ac:dyDescent="0.25">
      <c r="B144" s="37" t="s">
        <v>22</v>
      </c>
      <c r="C144" s="10">
        <v>26</v>
      </c>
      <c r="D144" s="10">
        <v>38</v>
      </c>
      <c r="E144" s="10">
        <v>32</v>
      </c>
      <c r="F144" s="10">
        <v>28</v>
      </c>
      <c r="G144" s="10">
        <v>36</v>
      </c>
      <c r="H144" s="10">
        <v>33</v>
      </c>
      <c r="I144" s="10">
        <v>28</v>
      </c>
      <c r="J144" s="10">
        <v>22</v>
      </c>
      <c r="K144" s="10">
        <v>29</v>
      </c>
      <c r="L144" s="10">
        <v>20</v>
      </c>
      <c r="M144" s="10">
        <v>42</v>
      </c>
      <c r="N144" s="10">
        <v>31</v>
      </c>
      <c r="O144" s="41">
        <f t="shared" si="12"/>
        <v>365</v>
      </c>
      <c r="P144" s="7">
        <f t="shared" si="13"/>
        <v>2.0752785990448032E-2</v>
      </c>
    </row>
    <row r="145" spans="2:16" x14ac:dyDescent="0.25">
      <c r="B145" s="37" t="s">
        <v>23</v>
      </c>
      <c r="C145" s="10">
        <v>27</v>
      </c>
      <c r="D145" s="10">
        <v>27</v>
      </c>
      <c r="E145" s="10">
        <v>29</v>
      </c>
      <c r="F145" s="10">
        <v>27</v>
      </c>
      <c r="G145" s="10">
        <v>16</v>
      </c>
      <c r="H145" s="10">
        <v>20</v>
      </c>
      <c r="I145" s="10">
        <v>26</v>
      </c>
      <c r="J145" s="10">
        <v>23</v>
      </c>
      <c r="K145" s="10">
        <v>19</v>
      </c>
      <c r="L145" s="10">
        <v>7</v>
      </c>
      <c r="M145" s="10">
        <v>36</v>
      </c>
      <c r="N145" s="10">
        <v>31</v>
      </c>
      <c r="O145" s="41">
        <f t="shared" ref="O145:O165" si="14">SUM(C145:N145)</f>
        <v>288</v>
      </c>
      <c r="P145" s="7">
        <f t="shared" si="13"/>
        <v>1.6374801000682282E-2</v>
      </c>
    </row>
    <row r="146" spans="2:16" x14ac:dyDescent="0.25">
      <c r="B146" s="37" t="s">
        <v>24</v>
      </c>
      <c r="C146" s="10">
        <v>31</v>
      </c>
      <c r="D146" s="10">
        <v>75</v>
      </c>
      <c r="E146" s="10">
        <v>72</v>
      </c>
      <c r="F146" s="10">
        <v>81</v>
      </c>
      <c r="G146" s="10">
        <v>70</v>
      </c>
      <c r="H146" s="10">
        <v>88</v>
      </c>
      <c r="I146" s="10">
        <v>66</v>
      </c>
      <c r="J146" s="10">
        <v>56</v>
      </c>
      <c r="K146" s="10">
        <v>41</v>
      </c>
      <c r="L146" s="10">
        <v>40</v>
      </c>
      <c r="M146" s="10">
        <v>61</v>
      </c>
      <c r="N146" s="10">
        <v>48</v>
      </c>
      <c r="O146" s="41">
        <f t="shared" si="14"/>
        <v>729</v>
      </c>
      <c r="P146" s="7">
        <f t="shared" si="13"/>
        <v>4.1448715032977028E-2</v>
      </c>
    </row>
    <row r="147" spans="2:16" x14ac:dyDescent="0.25">
      <c r="B147" s="37" t="s">
        <v>25</v>
      </c>
      <c r="C147" s="10">
        <v>57</v>
      </c>
      <c r="D147" s="10">
        <v>53</v>
      </c>
      <c r="E147" s="10">
        <v>52</v>
      </c>
      <c r="F147" s="10">
        <v>54</v>
      </c>
      <c r="G147" s="10">
        <v>63</v>
      </c>
      <c r="H147" s="10">
        <v>57</v>
      </c>
      <c r="I147" s="10">
        <v>43</v>
      </c>
      <c r="J147" s="10">
        <v>32</v>
      </c>
      <c r="K147" s="10">
        <v>42</v>
      </c>
      <c r="L147" s="10">
        <v>18</v>
      </c>
      <c r="M147" s="10">
        <v>70</v>
      </c>
      <c r="N147" s="10">
        <v>63</v>
      </c>
      <c r="O147" s="41">
        <f t="shared" si="14"/>
        <v>604</v>
      </c>
      <c r="P147" s="7">
        <f t="shared" si="13"/>
        <v>3.4341596543097569E-2</v>
      </c>
    </row>
    <row r="148" spans="2:16" x14ac:dyDescent="0.25">
      <c r="B148" s="37" t="s">
        <v>26</v>
      </c>
      <c r="C148" s="10">
        <v>113</v>
      </c>
      <c r="D148" s="10">
        <v>122</v>
      </c>
      <c r="E148" s="10">
        <v>154</v>
      </c>
      <c r="F148" s="10">
        <v>113</v>
      </c>
      <c r="G148" s="10">
        <v>111</v>
      </c>
      <c r="H148" s="10">
        <v>135</v>
      </c>
      <c r="I148" s="10">
        <v>100</v>
      </c>
      <c r="J148" s="10">
        <v>71</v>
      </c>
      <c r="K148" s="10">
        <v>98</v>
      </c>
      <c r="L148" s="10">
        <v>66</v>
      </c>
      <c r="M148" s="10">
        <v>169</v>
      </c>
      <c r="N148" s="10">
        <v>166</v>
      </c>
      <c r="O148" s="41">
        <f t="shared" si="14"/>
        <v>1418</v>
      </c>
      <c r="P148" s="7">
        <f t="shared" si="13"/>
        <v>8.0623152149192634E-2</v>
      </c>
    </row>
    <row r="149" spans="2:16" x14ac:dyDescent="0.25">
      <c r="B149" s="37" t="s">
        <v>27</v>
      </c>
      <c r="C149" s="10">
        <v>26</v>
      </c>
      <c r="D149" s="10">
        <v>45</v>
      </c>
      <c r="E149" s="10">
        <v>36</v>
      </c>
      <c r="F149" s="10">
        <v>29</v>
      </c>
      <c r="G149" s="10">
        <v>41</v>
      </c>
      <c r="H149" s="10">
        <v>38</v>
      </c>
      <c r="I149" s="10">
        <v>28</v>
      </c>
      <c r="J149" s="10">
        <v>13</v>
      </c>
      <c r="K149" s="10">
        <v>35</v>
      </c>
      <c r="L149" s="10">
        <v>18</v>
      </c>
      <c r="M149" s="10">
        <v>34</v>
      </c>
      <c r="N149" s="10">
        <v>36</v>
      </c>
      <c r="O149" s="41">
        <f t="shared" si="14"/>
        <v>379</v>
      </c>
      <c r="P149" s="7">
        <f t="shared" si="13"/>
        <v>2.1548783261314531E-2</v>
      </c>
    </row>
    <row r="150" spans="2:16" x14ac:dyDescent="0.25">
      <c r="B150" s="37" t="s">
        <v>28</v>
      </c>
      <c r="C150" s="10">
        <v>34</v>
      </c>
      <c r="D150" s="10">
        <v>29</v>
      </c>
      <c r="E150" s="10">
        <v>35</v>
      </c>
      <c r="F150" s="10">
        <v>24</v>
      </c>
      <c r="G150" s="10">
        <v>33</v>
      </c>
      <c r="H150" s="10">
        <v>68</v>
      </c>
      <c r="I150" s="10">
        <v>35</v>
      </c>
      <c r="J150" s="10">
        <v>30</v>
      </c>
      <c r="K150" s="10">
        <v>37</v>
      </c>
      <c r="L150" s="10">
        <v>20</v>
      </c>
      <c r="M150" s="10">
        <v>34</v>
      </c>
      <c r="N150" s="10">
        <v>45</v>
      </c>
      <c r="O150" s="41">
        <f t="shared" si="14"/>
        <v>424</v>
      </c>
      <c r="P150" s="7">
        <f t="shared" si="13"/>
        <v>2.4107345917671139E-2</v>
      </c>
    </row>
    <row r="151" spans="2:16" x14ac:dyDescent="0.25">
      <c r="B151" s="37" t="s">
        <v>29</v>
      </c>
      <c r="C151" s="10">
        <v>40</v>
      </c>
      <c r="D151" s="10">
        <v>68</v>
      </c>
      <c r="E151" s="10">
        <v>59</v>
      </c>
      <c r="F151" s="10">
        <v>84</v>
      </c>
      <c r="G151" s="10">
        <v>76</v>
      </c>
      <c r="H151" s="10">
        <v>62</v>
      </c>
      <c r="I151" s="10">
        <v>57</v>
      </c>
      <c r="J151" s="10">
        <v>46</v>
      </c>
      <c r="K151" s="10">
        <v>50</v>
      </c>
      <c r="L151" s="10">
        <v>29</v>
      </c>
      <c r="M151" s="10">
        <v>162</v>
      </c>
      <c r="N151" s="10">
        <v>86</v>
      </c>
      <c r="O151" s="41">
        <f t="shared" si="14"/>
        <v>819</v>
      </c>
      <c r="P151" s="7">
        <f t="shared" si="13"/>
        <v>4.6565840345690244E-2</v>
      </c>
    </row>
    <row r="152" spans="2:16" x14ac:dyDescent="0.25">
      <c r="B152" s="37" t="s">
        <v>30</v>
      </c>
      <c r="C152" s="10">
        <v>34</v>
      </c>
      <c r="D152" s="10">
        <v>52</v>
      </c>
      <c r="E152" s="10">
        <v>50</v>
      </c>
      <c r="F152" s="10">
        <v>52</v>
      </c>
      <c r="G152" s="10">
        <v>64</v>
      </c>
      <c r="H152" s="10">
        <v>59</v>
      </c>
      <c r="I152" s="10">
        <v>46</v>
      </c>
      <c r="J152" s="10">
        <v>27</v>
      </c>
      <c r="K152" s="10">
        <v>45</v>
      </c>
      <c r="L152" s="10">
        <v>26</v>
      </c>
      <c r="M152" s="10">
        <v>62</v>
      </c>
      <c r="N152" s="10">
        <v>59</v>
      </c>
      <c r="O152" s="41">
        <f t="shared" si="14"/>
        <v>576</v>
      </c>
      <c r="P152" s="7">
        <f t="shared" si="13"/>
        <v>3.2749602001364564E-2</v>
      </c>
    </row>
    <row r="153" spans="2:16" x14ac:dyDescent="0.25">
      <c r="B153" s="37" t="s">
        <v>31</v>
      </c>
      <c r="C153" s="10">
        <v>57</v>
      </c>
      <c r="D153" s="10">
        <v>67</v>
      </c>
      <c r="E153" s="10">
        <v>71</v>
      </c>
      <c r="F153" s="10">
        <v>69</v>
      </c>
      <c r="G153" s="10">
        <v>71</v>
      </c>
      <c r="H153" s="10">
        <v>47</v>
      </c>
      <c r="I153" s="10">
        <v>46</v>
      </c>
      <c r="J153" s="10">
        <v>41</v>
      </c>
      <c r="K153" s="10">
        <v>44</v>
      </c>
      <c r="L153" s="10">
        <v>32</v>
      </c>
      <c r="M153" s="10">
        <v>79</v>
      </c>
      <c r="N153" s="10">
        <v>66</v>
      </c>
      <c r="O153" s="41">
        <f t="shared" si="14"/>
        <v>690</v>
      </c>
      <c r="P153" s="7">
        <f t="shared" si="13"/>
        <v>3.9231294064134635E-2</v>
      </c>
    </row>
    <row r="154" spans="2:16" x14ac:dyDescent="0.25">
      <c r="B154" s="37" t="s">
        <v>32</v>
      </c>
      <c r="C154" s="10">
        <v>12</v>
      </c>
      <c r="D154" s="10">
        <v>14</v>
      </c>
      <c r="E154" s="10">
        <v>22</v>
      </c>
      <c r="F154" s="10">
        <v>29</v>
      </c>
      <c r="G154" s="10">
        <v>22</v>
      </c>
      <c r="H154" s="10">
        <v>38</v>
      </c>
      <c r="I154" s="10">
        <v>28</v>
      </c>
      <c r="J154" s="10">
        <v>17</v>
      </c>
      <c r="K154" s="10">
        <v>17</v>
      </c>
      <c r="L154" s="10">
        <v>11</v>
      </c>
      <c r="M154" s="10">
        <v>25</v>
      </c>
      <c r="N154" s="10">
        <v>17</v>
      </c>
      <c r="O154" s="41">
        <f t="shared" si="14"/>
        <v>252</v>
      </c>
      <c r="P154" s="7">
        <f t="shared" si="13"/>
        <v>1.4327950875596998E-2</v>
      </c>
    </row>
    <row r="155" spans="2:16" x14ac:dyDescent="0.25">
      <c r="B155" s="37" t="s">
        <v>33</v>
      </c>
      <c r="C155" s="10">
        <v>64</v>
      </c>
      <c r="D155" s="10">
        <v>87</v>
      </c>
      <c r="E155" s="10">
        <v>80</v>
      </c>
      <c r="F155" s="10">
        <v>86</v>
      </c>
      <c r="G155" s="10">
        <v>106</v>
      </c>
      <c r="H155" s="10">
        <v>64</v>
      </c>
      <c r="I155" s="10">
        <v>59</v>
      </c>
      <c r="J155" s="10">
        <v>59</v>
      </c>
      <c r="K155" s="10">
        <v>66</v>
      </c>
      <c r="L155" s="10">
        <v>47</v>
      </c>
      <c r="M155" s="10">
        <v>90</v>
      </c>
      <c r="N155" s="10">
        <v>70</v>
      </c>
      <c r="O155" s="41">
        <f t="shared" si="14"/>
        <v>878</v>
      </c>
      <c r="P155" s="7">
        <f>O155/$O$166</f>
        <v>4.9920400272913348E-2</v>
      </c>
    </row>
    <row r="156" spans="2:16" x14ac:dyDescent="0.25">
      <c r="B156" s="37" t="s">
        <v>34</v>
      </c>
      <c r="C156" s="10">
        <v>123</v>
      </c>
      <c r="D156" s="10">
        <v>140</v>
      </c>
      <c r="E156" s="10">
        <v>141</v>
      </c>
      <c r="F156" s="10">
        <v>133</v>
      </c>
      <c r="G156" s="10">
        <v>144</v>
      </c>
      <c r="H156" s="10">
        <v>116</v>
      </c>
      <c r="I156" s="10">
        <v>106</v>
      </c>
      <c r="J156" s="10">
        <v>101</v>
      </c>
      <c r="K156" s="10">
        <v>82</v>
      </c>
      <c r="L156" s="10">
        <v>75</v>
      </c>
      <c r="M156" s="10">
        <v>177</v>
      </c>
      <c r="N156" s="10">
        <v>126</v>
      </c>
      <c r="O156" s="41">
        <f t="shared" si="14"/>
        <v>1464</v>
      </c>
      <c r="P156" s="7">
        <f t="shared" si="13"/>
        <v>8.3238571753468271E-2</v>
      </c>
    </row>
    <row r="157" spans="2:16" x14ac:dyDescent="0.25">
      <c r="B157" s="37" t="s">
        <v>35</v>
      </c>
      <c r="C157" s="10">
        <v>25</v>
      </c>
      <c r="D157" s="10">
        <v>9</v>
      </c>
      <c r="E157" s="10">
        <v>14</v>
      </c>
      <c r="F157" s="10">
        <v>47</v>
      </c>
      <c r="G157" s="10">
        <v>41</v>
      </c>
      <c r="H157" s="10">
        <v>43</v>
      </c>
      <c r="I157" s="10">
        <v>27</v>
      </c>
      <c r="J157" s="10">
        <v>29</v>
      </c>
      <c r="K157" s="10">
        <v>30</v>
      </c>
      <c r="L157" s="10">
        <v>25</v>
      </c>
      <c r="M157" s="10">
        <v>40</v>
      </c>
      <c r="N157" s="10">
        <v>39</v>
      </c>
      <c r="O157" s="41">
        <f t="shared" si="14"/>
        <v>369</v>
      </c>
      <c r="P157" s="7">
        <f t="shared" si="13"/>
        <v>2.0980213782124175E-2</v>
      </c>
    </row>
    <row r="158" spans="2:16" x14ac:dyDescent="0.25">
      <c r="B158" s="37" t="s">
        <v>36</v>
      </c>
      <c r="C158" s="10">
        <v>13</v>
      </c>
      <c r="D158" s="10">
        <v>24</v>
      </c>
      <c r="E158" s="10">
        <v>28</v>
      </c>
      <c r="F158" s="10">
        <v>14</v>
      </c>
      <c r="G158" s="10">
        <v>25</v>
      </c>
      <c r="H158" s="10">
        <v>24</v>
      </c>
      <c r="I158" s="10">
        <v>18</v>
      </c>
      <c r="J158" s="10">
        <v>17</v>
      </c>
      <c r="K158" s="10">
        <v>10</v>
      </c>
      <c r="L158" s="10">
        <v>18</v>
      </c>
      <c r="M158" s="10">
        <v>28</v>
      </c>
      <c r="N158" s="10">
        <v>12</v>
      </c>
      <c r="O158" s="41">
        <f t="shared" si="14"/>
        <v>231</v>
      </c>
      <c r="P158" s="7">
        <f t="shared" si="13"/>
        <v>1.3133954969297248E-2</v>
      </c>
    </row>
    <row r="159" spans="2:16" x14ac:dyDescent="0.25">
      <c r="B159" s="37" t="s">
        <v>37</v>
      </c>
      <c r="C159" s="10">
        <v>3</v>
      </c>
      <c r="D159" s="10">
        <v>5</v>
      </c>
      <c r="E159" s="10">
        <v>1</v>
      </c>
      <c r="F159" s="10">
        <v>2</v>
      </c>
      <c r="G159" s="10"/>
      <c r="H159" s="10">
        <v>2</v>
      </c>
      <c r="I159" s="10">
        <v>5</v>
      </c>
      <c r="J159" s="10">
        <v>1</v>
      </c>
      <c r="K159" s="10">
        <v>1</v>
      </c>
      <c r="L159" s="10">
        <v>3</v>
      </c>
      <c r="M159" s="10">
        <v>1</v>
      </c>
      <c r="N159" s="10">
        <v>5</v>
      </c>
      <c r="O159" s="41">
        <f t="shared" si="14"/>
        <v>29</v>
      </c>
      <c r="P159" s="7">
        <f t="shared" si="13"/>
        <v>1.6488514896520355E-3</v>
      </c>
    </row>
    <row r="160" spans="2:16" x14ac:dyDescent="0.25">
      <c r="B160" s="37" t="s">
        <v>38</v>
      </c>
      <c r="C160" s="10">
        <v>69</v>
      </c>
      <c r="D160" s="10">
        <v>75</v>
      </c>
      <c r="E160" s="10">
        <v>101</v>
      </c>
      <c r="F160" s="10">
        <v>100</v>
      </c>
      <c r="G160" s="10">
        <v>103</v>
      </c>
      <c r="H160" s="10">
        <v>83</v>
      </c>
      <c r="I160" s="10">
        <v>69</v>
      </c>
      <c r="J160" s="10">
        <v>52</v>
      </c>
      <c r="K160" s="10">
        <v>65</v>
      </c>
      <c r="L160" s="10">
        <v>42</v>
      </c>
      <c r="M160" s="10">
        <v>123</v>
      </c>
      <c r="N160" s="10">
        <v>107</v>
      </c>
      <c r="O160" s="41">
        <f t="shared" si="14"/>
        <v>989</v>
      </c>
      <c r="P160" s="7">
        <f t="shared" si="13"/>
        <v>5.6231521491926312E-2</v>
      </c>
    </row>
    <row r="161" spans="2:16" x14ac:dyDescent="0.25">
      <c r="B161" s="37" t="s">
        <v>39</v>
      </c>
      <c r="C161" s="10">
        <v>83</v>
      </c>
      <c r="D161" s="10">
        <v>81</v>
      </c>
      <c r="E161" s="10">
        <v>94</v>
      </c>
      <c r="F161" s="10">
        <v>70</v>
      </c>
      <c r="G161" s="10">
        <v>61</v>
      </c>
      <c r="H161" s="10">
        <v>52</v>
      </c>
      <c r="I161" s="10">
        <v>54</v>
      </c>
      <c r="J161" s="10">
        <v>50</v>
      </c>
      <c r="K161" s="10">
        <v>48</v>
      </c>
      <c r="L161" s="10">
        <v>29</v>
      </c>
      <c r="M161" s="10">
        <v>87</v>
      </c>
      <c r="N161" s="10">
        <v>88</v>
      </c>
      <c r="O161" s="41">
        <f t="shared" si="14"/>
        <v>797</v>
      </c>
      <c r="P161" s="7">
        <f t="shared" si="13"/>
        <v>4.5314987491471455E-2</v>
      </c>
    </row>
    <row r="162" spans="2:16" x14ac:dyDescent="0.25">
      <c r="B162" s="37" t="s">
        <v>40</v>
      </c>
      <c r="C162" s="10">
        <v>14</v>
      </c>
      <c r="D162" s="10">
        <v>15</v>
      </c>
      <c r="E162" s="10">
        <v>14</v>
      </c>
      <c r="F162" s="10">
        <v>43</v>
      </c>
      <c r="G162" s="10">
        <v>22</v>
      </c>
      <c r="H162" s="10">
        <v>17</v>
      </c>
      <c r="I162" s="10">
        <v>10</v>
      </c>
      <c r="J162" s="10">
        <v>14</v>
      </c>
      <c r="K162" s="10">
        <v>12</v>
      </c>
      <c r="L162" s="10">
        <v>5</v>
      </c>
      <c r="M162" s="10">
        <v>21</v>
      </c>
      <c r="N162" s="10">
        <v>11</v>
      </c>
      <c r="O162" s="41">
        <f t="shared" si="14"/>
        <v>198</v>
      </c>
      <c r="P162" s="7">
        <f t="shared" si="13"/>
        <v>1.1257675687969071E-2</v>
      </c>
    </row>
    <row r="163" spans="2:16" x14ac:dyDescent="0.25">
      <c r="B163" s="37" t="s">
        <v>41</v>
      </c>
      <c r="C163" s="10">
        <v>217</v>
      </c>
      <c r="D163" s="10">
        <v>249</v>
      </c>
      <c r="E163" s="10">
        <v>271</v>
      </c>
      <c r="F163" s="10">
        <v>228</v>
      </c>
      <c r="G163" s="10">
        <v>242</v>
      </c>
      <c r="H163" s="10">
        <v>206</v>
      </c>
      <c r="I163" s="10">
        <v>188</v>
      </c>
      <c r="J163" s="10">
        <v>138</v>
      </c>
      <c r="K163" s="10">
        <v>168</v>
      </c>
      <c r="L163" s="10">
        <v>109</v>
      </c>
      <c r="M163" s="10">
        <v>259</v>
      </c>
      <c r="N163" s="10">
        <v>229</v>
      </c>
      <c r="O163" s="41">
        <f t="shared" si="14"/>
        <v>2504</v>
      </c>
      <c r="P163" s="7">
        <f t="shared" si="13"/>
        <v>0.14236979758926541</v>
      </c>
    </row>
    <row r="164" spans="2:16" x14ac:dyDescent="0.25">
      <c r="B164" s="37" t="s">
        <v>42</v>
      </c>
      <c r="C164" s="10">
        <v>6</v>
      </c>
      <c r="D164" s="10">
        <v>2</v>
      </c>
      <c r="E164" s="10">
        <v>6</v>
      </c>
      <c r="F164" s="10">
        <v>10</v>
      </c>
      <c r="G164" s="10">
        <v>10</v>
      </c>
      <c r="H164" s="10">
        <v>10</v>
      </c>
      <c r="I164" s="10">
        <v>6</v>
      </c>
      <c r="J164" s="10">
        <v>2</v>
      </c>
      <c r="K164" s="10">
        <v>3</v>
      </c>
      <c r="L164" s="10">
        <v>2</v>
      </c>
      <c r="M164" s="10">
        <v>12</v>
      </c>
      <c r="N164" s="10">
        <v>5</v>
      </c>
      <c r="O164" s="41">
        <f t="shared" si="14"/>
        <v>74</v>
      </c>
      <c r="P164" s="7">
        <f t="shared" si="13"/>
        <v>4.2074141460086423E-3</v>
      </c>
    </row>
    <row r="165" spans="2:16" x14ac:dyDescent="0.25">
      <c r="B165" s="37" t="s">
        <v>157</v>
      </c>
      <c r="C165" s="10">
        <v>47</v>
      </c>
      <c r="D165" s="10">
        <v>58</v>
      </c>
      <c r="E165" s="10">
        <v>47</v>
      </c>
      <c r="F165" s="10">
        <v>41</v>
      </c>
      <c r="G165" s="10">
        <v>41</v>
      </c>
      <c r="H165" s="10">
        <v>46</v>
      </c>
      <c r="I165" s="10">
        <v>41</v>
      </c>
      <c r="J165" s="10">
        <v>72</v>
      </c>
      <c r="K165" s="10">
        <v>41</v>
      </c>
      <c r="L165" s="10">
        <v>49</v>
      </c>
      <c r="M165" s="10">
        <v>41</v>
      </c>
      <c r="N165" s="10">
        <v>29</v>
      </c>
      <c r="O165" s="41">
        <f t="shared" si="14"/>
        <v>553</v>
      </c>
      <c r="P165" s="7">
        <f t="shared" si="13"/>
        <v>3.1441892199226745E-2</v>
      </c>
    </row>
    <row r="166" spans="2:16" ht="15.75" thickBot="1" x14ac:dyDescent="0.3">
      <c r="B166" s="38" t="s">
        <v>14</v>
      </c>
      <c r="C166" s="39">
        <f>SUM(C138:C165)</f>
        <v>1331</v>
      </c>
      <c r="D166" s="39">
        <f>SUM(D138:D165)</f>
        <v>1564</v>
      </c>
      <c r="E166" s="39">
        <f>SUM(E138:E165)</f>
        <v>1697</v>
      </c>
      <c r="F166" s="39">
        <f>SUM(F138:F165)</f>
        <v>1611</v>
      </c>
      <c r="G166" s="39">
        <f>SUM(G138:G165)</f>
        <v>1674</v>
      </c>
      <c r="H166" s="39">
        <f t="shared" ref="H166:N166" si="15">SUM(H138:H165)</f>
        <v>1550</v>
      </c>
      <c r="I166" s="39">
        <f t="shared" si="15"/>
        <v>1335</v>
      </c>
      <c r="J166" s="39">
        <f t="shared" si="15"/>
        <v>1076</v>
      </c>
      <c r="K166" s="39">
        <f t="shared" si="15"/>
        <v>1135</v>
      </c>
      <c r="L166" s="39">
        <f t="shared" si="15"/>
        <v>837</v>
      </c>
      <c r="M166" s="39">
        <f t="shared" si="15"/>
        <v>2022</v>
      </c>
      <c r="N166" s="39">
        <f t="shared" si="15"/>
        <v>1756</v>
      </c>
      <c r="O166" s="39">
        <f>SUM(O138:O165)</f>
        <v>17588</v>
      </c>
      <c r="P166" s="8">
        <f>SUM(P138:P165)</f>
        <v>1</v>
      </c>
    </row>
    <row r="167" spans="2:16" ht="16.5" thickTop="1" thickBot="1" x14ac:dyDescent="0.3">
      <c r="B167" s="99" t="s">
        <v>308</v>
      </c>
      <c r="C167" s="1"/>
      <c r="D167" s="1"/>
      <c r="E167" s="1"/>
      <c r="F167" s="1"/>
      <c r="G167" s="1"/>
      <c r="H167" s="1"/>
      <c r="I167" s="1"/>
      <c r="O167" s="13"/>
      <c r="P167" s="13"/>
    </row>
    <row r="168" spans="2:16" ht="15.75" thickTop="1" x14ac:dyDescent="0.25">
      <c r="B168" s="133" t="s">
        <v>289</v>
      </c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5"/>
    </row>
    <row r="169" spans="2:16" x14ac:dyDescent="0.25">
      <c r="B169" s="37" t="s">
        <v>2</v>
      </c>
      <c r="C169" s="40" t="s">
        <v>0</v>
      </c>
      <c r="D169" s="40" t="s">
        <v>3</v>
      </c>
      <c r="E169" s="40" t="s">
        <v>4</v>
      </c>
      <c r="F169" s="40" t="s">
        <v>5</v>
      </c>
      <c r="G169" s="40" t="s">
        <v>6</v>
      </c>
      <c r="H169" s="40" t="s">
        <v>7</v>
      </c>
      <c r="I169" s="40" t="s">
        <v>8</v>
      </c>
      <c r="J169" s="40" t="s">
        <v>9</v>
      </c>
      <c r="K169" s="40" t="s">
        <v>10</v>
      </c>
      <c r="L169" s="40" t="s">
        <v>11</v>
      </c>
      <c r="M169" s="40" t="s">
        <v>12</v>
      </c>
      <c r="N169" s="40" t="s">
        <v>13</v>
      </c>
      <c r="O169" s="40" t="s">
        <v>14</v>
      </c>
      <c r="P169" s="4" t="s">
        <v>15</v>
      </c>
    </row>
    <row r="170" spans="2:16" x14ac:dyDescent="0.25">
      <c r="B170" s="37" t="s">
        <v>16</v>
      </c>
      <c r="C170" s="10">
        <v>4</v>
      </c>
      <c r="D170" s="10">
        <v>2</v>
      </c>
      <c r="E170" s="10">
        <v>7</v>
      </c>
      <c r="F170" s="10">
        <v>7</v>
      </c>
      <c r="G170" s="10">
        <v>5</v>
      </c>
      <c r="H170" s="10">
        <v>7</v>
      </c>
      <c r="I170" s="10">
        <v>3</v>
      </c>
      <c r="J170" s="10">
        <v>4</v>
      </c>
      <c r="K170" s="10">
        <v>2</v>
      </c>
      <c r="L170" s="10">
        <v>11</v>
      </c>
      <c r="M170" s="10">
        <v>7</v>
      </c>
      <c r="N170" s="10">
        <v>8</v>
      </c>
      <c r="O170" s="41">
        <f t="shared" ref="O170:O176" si="16">SUM(C170:N170)</f>
        <v>67</v>
      </c>
      <c r="P170" s="7">
        <f>O170/$O$198</f>
        <v>4.2653425006366182E-3</v>
      </c>
    </row>
    <row r="171" spans="2:16" x14ac:dyDescent="0.25">
      <c r="B171" s="37" t="s">
        <v>17</v>
      </c>
      <c r="C171" s="10">
        <v>16</v>
      </c>
      <c r="D171" s="10">
        <v>19</v>
      </c>
      <c r="E171" s="10">
        <v>25</v>
      </c>
      <c r="F171" s="10">
        <v>19</v>
      </c>
      <c r="G171" s="10">
        <v>38</v>
      </c>
      <c r="H171" s="10">
        <v>27</v>
      </c>
      <c r="I171" s="10">
        <v>15</v>
      </c>
      <c r="J171" s="10">
        <v>18</v>
      </c>
      <c r="K171" s="10">
        <v>14</v>
      </c>
      <c r="L171" s="10">
        <v>30</v>
      </c>
      <c r="M171" s="10">
        <v>28</v>
      </c>
      <c r="N171" s="10">
        <v>18</v>
      </c>
      <c r="O171" s="41">
        <f t="shared" si="16"/>
        <v>267</v>
      </c>
      <c r="P171" s="7">
        <f t="shared" ref="P171:P197" si="17">O171/$O$198</f>
        <v>1.6997708174178762E-2</v>
      </c>
    </row>
    <row r="172" spans="2:16" x14ac:dyDescent="0.25">
      <c r="B172" s="37" t="s">
        <v>18</v>
      </c>
      <c r="C172" s="10">
        <v>48</v>
      </c>
      <c r="D172" s="10">
        <v>54</v>
      </c>
      <c r="E172" s="10">
        <v>37</v>
      </c>
      <c r="F172" s="10">
        <v>41</v>
      </c>
      <c r="G172" s="10">
        <v>72</v>
      </c>
      <c r="H172" s="10">
        <v>78</v>
      </c>
      <c r="I172" s="10">
        <v>58</v>
      </c>
      <c r="J172" s="10">
        <v>42</v>
      </c>
      <c r="K172" s="10">
        <v>52</v>
      </c>
      <c r="L172" s="10">
        <v>59</v>
      </c>
      <c r="M172" s="10">
        <v>38</v>
      </c>
      <c r="N172" s="10">
        <v>32</v>
      </c>
      <c r="O172" s="41">
        <f t="shared" si="16"/>
        <v>611</v>
      </c>
      <c r="P172" s="7">
        <f t="shared" si="17"/>
        <v>3.8897377132671253E-2</v>
      </c>
    </row>
    <row r="173" spans="2:16" x14ac:dyDescent="0.25">
      <c r="B173" s="37" t="s">
        <v>19</v>
      </c>
      <c r="C173" s="10">
        <v>5</v>
      </c>
      <c r="D173" s="10">
        <v>1</v>
      </c>
      <c r="E173" s="10">
        <v>5</v>
      </c>
      <c r="F173" s="10">
        <v>4</v>
      </c>
      <c r="G173" s="10">
        <v>3</v>
      </c>
      <c r="H173" s="10">
        <v>9</v>
      </c>
      <c r="I173" s="10">
        <v>2</v>
      </c>
      <c r="J173" s="10">
        <v>3</v>
      </c>
      <c r="K173" s="10">
        <v>8</v>
      </c>
      <c r="L173" s="10">
        <v>5</v>
      </c>
      <c r="M173" s="10">
        <v>4</v>
      </c>
      <c r="N173" s="10">
        <v>3</v>
      </c>
      <c r="O173" s="41">
        <f t="shared" si="16"/>
        <v>52</v>
      </c>
      <c r="P173" s="7">
        <f t="shared" si="17"/>
        <v>3.3104150751209573E-3</v>
      </c>
    </row>
    <row r="174" spans="2:16" x14ac:dyDescent="0.25">
      <c r="B174" s="37" t="s">
        <v>20</v>
      </c>
      <c r="C174" s="10">
        <v>120</v>
      </c>
      <c r="D174" s="10">
        <v>127</v>
      </c>
      <c r="E174" s="10">
        <v>115</v>
      </c>
      <c r="F174" s="10">
        <v>86</v>
      </c>
      <c r="G174" s="10">
        <v>145</v>
      </c>
      <c r="H174" s="10">
        <v>89</v>
      </c>
      <c r="I174" s="10">
        <v>94</v>
      </c>
      <c r="J174" s="10">
        <v>72</v>
      </c>
      <c r="K174" s="10">
        <v>57</v>
      </c>
      <c r="L174" s="10">
        <v>114</v>
      </c>
      <c r="M174" s="10">
        <v>77</v>
      </c>
      <c r="N174" s="10">
        <v>91</v>
      </c>
      <c r="O174" s="41">
        <f t="shared" si="16"/>
        <v>1187</v>
      </c>
      <c r="P174" s="7">
        <f t="shared" si="17"/>
        <v>7.5566590272472631E-2</v>
      </c>
    </row>
    <row r="175" spans="2:16" x14ac:dyDescent="0.25">
      <c r="B175" s="37" t="s">
        <v>21</v>
      </c>
      <c r="C175" s="10">
        <v>80</v>
      </c>
      <c r="D175" s="10">
        <v>69</v>
      </c>
      <c r="E175" s="10">
        <v>40</v>
      </c>
      <c r="F175" s="10">
        <v>40</v>
      </c>
      <c r="G175" s="10">
        <v>62</v>
      </c>
      <c r="H175" s="10">
        <v>53</v>
      </c>
      <c r="I175" s="10">
        <v>33</v>
      </c>
      <c r="J175" s="10">
        <v>31</v>
      </c>
      <c r="K175" s="10">
        <v>52</v>
      </c>
      <c r="L175" s="10">
        <v>47</v>
      </c>
      <c r="M175" s="10">
        <v>43</v>
      </c>
      <c r="N175" s="10">
        <v>43</v>
      </c>
      <c r="O175" s="41">
        <f t="shared" si="16"/>
        <v>593</v>
      </c>
      <c r="P175" s="7">
        <f t="shared" si="17"/>
        <v>3.7751464222052458E-2</v>
      </c>
    </row>
    <row r="176" spans="2:16" x14ac:dyDescent="0.25">
      <c r="B176" s="37" t="s">
        <v>22</v>
      </c>
      <c r="C176" s="10">
        <v>26</v>
      </c>
      <c r="D176" s="10">
        <v>17</v>
      </c>
      <c r="E176" s="10">
        <v>18</v>
      </c>
      <c r="F176" s="10">
        <v>28</v>
      </c>
      <c r="G176" s="10">
        <v>35</v>
      </c>
      <c r="H176" s="10">
        <v>27</v>
      </c>
      <c r="I176" s="10">
        <v>19</v>
      </c>
      <c r="J176" s="10">
        <v>25</v>
      </c>
      <c r="K176" s="10">
        <v>23</v>
      </c>
      <c r="L176" s="10">
        <v>26</v>
      </c>
      <c r="M176" s="10">
        <v>10</v>
      </c>
      <c r="N176" s="10">
        <v>26</v>
      </c>
      <c r="O176" s="41">
        <f t="shared" si="16"/>
        <v>280</v>
      </c>
      <c r="P176" s="7">
        <f t="shared" si="17"/>
        <v>1.7825311942959002E-2</v>
      </c>
    </row>
    <row r="177" spans="2:16" x14ac:dyDescent="0.25">
      <c r="B177" s="37" t="s">
        <v>23</v>
      </c>
      <c r="C177" s="10">
        <v>24</v>
      </c>
      <c r="D177" s="10">
        <v>8</v>
      </c>
      <c r="E177" s="10">
        <v>26</v>
      </c>
      <c r="F177" s="10">
        <v>28</v>
      </c>
      <c r="G177" s="10">
        <v>21</v>
      </c>
      <c r="H177" s="10">
        <v>28</v>
      </c>
      <c r="I177" s="10">
        <v>22</v>
      </c>
      <c r="J177" s="10">
        <v>18</v>
      </c>
      <c r="K177" s="10">
        <v>13</v>
      </c>
      <c r="L177" s="10">
        <v>24</v>
      </c>
      <c r="M177" s="10">
        <v>24</v>
      </c>
      <c r="N177" s="10">
        <v>17</v>
      </c>
      <c r="O177" s="41">
        <f t="shared" ref="O177:O197" si="18">SUM(C177:N177)</f>
        <v>253</v>
      </c>
      <c r="P177" s="7">
        <f t="shared" si="17"/>
        <v>1.6106442577030811E-2</v>
      </c>
    </row>
    <row r="178" spans="2:16" x14ac:dyDescent="0.25">
      <c r="B178" s="37" t="s">
        <v>24</v>
      </c>
      <c r="C178" s="10">
        <v>44</v>
      </c>
      <c r="D178" s="10">
        <v>37</v>
      </c>
      <c r="E178" s="10">
        <v>40</v>
      </c>
      <c r="F178" s="10">
        <v>51</v>
      </c>
      <c r="G178" s="10">
        <v>52</v>
      </c>
      <c r="H178" s="10">
        <v>43</v>
      </c>
      <c r="I178" s="10">
        <v>35</v>
      </c>
      <c r="J178" s="10">
        <v>30</v>
      </c>
      <c r="K178" s="10">
        <v>31</v>
      </c>
      <c r="L178" s="10">
        <v>52</v>
      </c>
      <c r="M178" s="10">
        <v>47</v>
      </c>
      <c r="N178" s="10">
        <v>33</v>
      </c>
      <c r="O178" s="41">
        <f t="shared" si="18"/>
        <v>495</v>
      </c>
      <c r="P178" s="7">
        <f t="shared" si="17"/>
        <v>3.1512605042016806E-2</v>
      </c>
    </row>
    <row r="179" spans="2:16" x14ac:dyDescent="0.25">
      <c r="B179" s="37" t="s">
        <v>25</v>
      </c>
      <c r="C179" s="10">
        <v>39</v>
      </c>
      <c r="D179" s="10">
        <v>43</v>
      </c>
      <c r="E179" s="10">
        <v>36</v>
      </c>
      <c r="F179" s="10">
        <v>23</v>
      </c>
      <c r="G179" s="10">
        <v>61</v>
      </c>
      <c r="H179" s="10">
        <v>55</v>
      </c>
      <c r="I179" s="10">
        <v>31</v>
      </c>
      <c r="J179" s="10">
        <v>35</v>
      </c>
      <c r="K179" s="10">
        <v>36</v>
      </c>
      <c r="L179" s="10">
        <v>34</v>
      </c>
      <c r="M179" s="10">
        <v>44</v>
      </c>
      <c r="N179" s="10">
        <v>27</v>
      </c>
      <c r="O179" s="41">
        <f t="shared" si="18"/>
        <v>464</v>
      </c>
      <c r="P179" s="7">
        <f t="shared" si="17"/>
        <v>2.9539088362617774E-2</v>
      </c>
    </row>
    <row r="180" spans="2:16" x14ac:dyDescent="0.25">
      <c r="B180" s="37" t="s">
        <v>26</v>
      </c>
      <c r="C180" s="10">
        <v>100</v>
      </c>
      <c r="D180" s="10">
        <v>121</v>
      </c>
      <c r="E180" s="10">
        <v>116</v>
      </c>
      <c r="F180" s="10">
        <v>102</v>
      </c>
      <c r="G180" s="10">
        <v>166</v>
      </c>
      <c r="H180" s="10">
        <v>120</v>
      </c>
      <c r="I180" s="10">
        <v>100</v>
      </c>
      <c r="J180" s="10">
        <v>91</v>
      </c>
      <c r="K180" s="10">
        <v>92</v>
      </c>
      <c r="L180" s="10">
        <v>110</v>
      </c>
      <c r="M180" s="10">
        <v>100</v>
      </c>
      <c r="N180" s="10">
        <v>101</v>
      </c>
      <c r="O180" s="41">
        <f t="shared" si="18"/>
        <v>1319</v>
      </c>
      <c r="P180" s="7">
        <f t="shared" si="17"/>
        <v>8.3969951617010444E-2</v>
      </c>
    </row>
    <row r="181" spans="2:16" x14ac:dyDescent="0.25">
      <c r="B181" s="37" t="s">
        <v>27</v>
      </c>
      <c r="C181" s="10">
        <v>35</v>
      </c>
      <c r="D181" s="10">
        <v>30</v>
      </c>
      <c r="E181" s="10">
        <v>28</v>
      </c>
      <c r="F181" s="10">
        <v>27</v>
      </c>
      <c r="G181" s="10">
        <v>25</v>
      </c>
      <c r="H181" s="10">
        <v>15</v>
      </c>
      <c r="I181" s="10">
        <v>14</v>
      </c>
      <c r="J181" s="10">
        <v>21</v>
      </c>
      <c r="K181" s="10">
        <v>19</v>
      </c>
      <c r="L181" s="10">
        <v>26</v>
      </c>
      <c r="M181" s="10">
        <v>25</v>
      </c>
      <c r="N181" s="10">
        <v>30</v>
      </c>
      <c r="O181" s="41">
        <f t="shared" si="18"/>
        <v>295</v>
      </c>
      <c r="P181" s="7">
        <f t="shared" si="17"/>
        <v>1.8780239368474661E-2</v>
      </c>
    </row>
    <row r="182" spans="2:16" x14ac:dyDescent="0.25">
      <c r="B182" s="37" t="s">
        <v>28</v>
      </c>
      <c r="C182" s="10">
        <v>39</v>
      </c>
      <c r="D182" s="10">
        <v>32</v>
      </c>
      <c r="E182" s="10">
        <v>31</v>
      </c>
      <c r="F182" s="10">
        <v>42</v>
      </c>
      <c r="G182" s="10">
        <v>56</v>
      </c>
      <c r="H182" s="10">
        <v>29</v>
      </c>
      <c r="I182" s="10">
        <v>31</v>
      </c>
      <c r="J182" s="10">
        <v>29</v>
      </c>
      <c r="K182" s="10">
        <v>13</v>
      </c>
      <c r="L182" s="10">
        <v>14</v>
      </c>
      <c r="M182" s="10">
        <v>23</v>
      </c>
      <c r="N182" s="10">
        <v>37</v>
      </c>
      <c r="O182" s="41">
        <f t="shared" si="18"/>
        <v>376</v>
      </c>
      <c r="P182" s="7">
        <f t="shared" si="17"/>
        <v>2.393684746625923E-2</v>
      </c>
    </row>
    <row r="183" spans="2:16" x14ac:dyDescent="0.25">
      <c r="B183" s="37" t="s">
        <v>29</v>
      </c>
      <c r="C183" s="10">
        <v>54</v>
      </c>
      <c r="D183" s="10">
        <v>34</v>
      </c>
      <c r="E183" s="10">
        <v>44</v>
      </c>
      <c r="F183" s="10">
        <v>38</v>
      </c>
      <c r="G183" s="10">
        <v>92</v>
      </c>
      <c r="H183" s="10">
        <v>89</v>
      </c>
      <c r="I183" s="10">
        <v>40</v>
      </c>
      <c r="J183" s="10">
        <v>36</v>
      </c>
      <c r="K183" s="10">
        <v>42</v>
      </c>
      <c r="L183" s="10">
        <v>77</v>
      </c>
      <c r="M183" s="10">
        <v>34</v>
      </c>
      <c r="N183" s="10">
        <v>62</v>
      </c>
      <c r="O183" s="41">
        <f t="shared" si="18"/>
        <v>642</v>
      </c>
      <c r="P183" s="7">
        <f t="shared" si="17"/>
        <v>4.0870893812070284E-2</v>
      </c>
    </row>
    <row r="184" spans="2:16" x14ac:dyDescent="0.25">
      <c r="B184" s="37" t="s">
        <v>30</v>
      </c>
      <c r="C184" s="10">
        <v>36</v>
      </c>
      <c r="D184" s="10">
        <v>20</v>
      </c>
      <c r="E184" s="10">
        <v>35</v>
      </c>
      <c r="F184" s="10">
        <v>25</v>
      </c>
      <c r="G184" s="10">
        <v>40</v>
      </c>
      <c r="H184" s="10">
        <v>36</v>
      </c>
      <c r="I184" s="10">
        <v>15</v>
      </c>
      <c r="J184" s="10">
        <v>11</v>
      </c>
      <c r="K184" s="10">
        <v>18</v>
      </c>
      <c r="L184" s="10">
        <v>28</v>
      </c>
      <c r="M184" s="10">
        <v>23</v>
      </c>
      <c r="N184" s="10">
        <v>32</v>
      </c>
      <c r="O184" s="41">
        <f t="shared" si="18"/>
        <v>319</v>
      </c>
      <c r="P184" s="7">
        <f t="shared" si="17"/>
        <v>2.0308123249299721E-2</v>
      </c>
    </row>
    <row r="185" spans="2:16" x14ac:dyDescent="0.25">
      <c r="B185" s="37" t="s">
        <v>31</v>
      </c>
      <c r="C185" s="10">
        <v>68</v>
      </c>
      <c r="D185" s="10">
        <v>27</v>
      </c>
      <c r="E185" s="10">
        <v>33</v>
      </c>
      <c r="F185" s="10">
        <v>42</v>
      </c>
      <c r="G185" s="10">
        <v>61</v>
      </c>
      <c r="H185" s="10">
        <v>46</v>
      </c>
      <c r="I185" s="10">
        <v>22</v>
      </c>
      <c r="J185" s="10">
        <v>28</v>
      </c>
      <c r="K185" s="10">
        <v>24</v>
      </c>
      <c r="L185" s="10">
        <v>50</v>
      </c>
      <c r="M185" s="10">
        <v>64</v>
      </c>
      <c r="N185" s="10">
        <v>40</v>
      </c>
      <c r="O185" s="41">
        <f t="shared" si="18"/>
        <v>505</v>
      </c>
      <c r="P185" s="7">
        <f t="shared" si="17"/>
        <v>3.2149223325693914E-2</v>
      </c>
    </row>
    <row r="186" spans="2:16" x14ac:dyDescent="0.25">
      <c r="B186" s="37" t="s">
        <v>32</v>
      </c>
      <c r="C186" s="10">
        <v>23</v>
      </c>
      <c r="D186" s="10">
        <v>15</v>
      </c>
      <c r="E186" s="10">
        <v>19</v>
      </c>
      <c r="F186" s="10">
        <v>17</v>
      </c>
      <c r="G186" s="10">
        <v>19</v>
      </c>
      <c r="H186" s="10">
        <v>11</v>
      </c>
      <c r="I186" s="10">
        <v>20</v>
      </c>
      <c r="J186" s="10">
        <v>16</v>
      </c>
      <c r="K186" s="10">
        <v>7</v>
      </c>
      <c r="L186" s="10">
        <v>27</v>
      </c>
      <c r="M186" s="10">
        <v>10</v>
      </c>
      <c r="N186" s="10">
        <v>14</v>
      </c>
      <c r="O186" s="41">
        <f t="shared" si="18"/>
        <v>198</v>
      </c>
      <c r="P186" s="7">
        <f t="shared" si="17"/>
        <v>1.2605042016806723E-2</v>
      </c>
    </row>
    <row r="187" spans="2:16" x14ac:dyDescent="0.25">
      <c r="B187" s="37" t="s">
        <v>33</v>
      </c>
      <c r="C187" s="10">
        <v>65</v>
      </c>
      <c r="D187" s="10">
        <v>59</v>
      </c>
      <c r="E187" s="10">
        <v>65</v>
      </c>
      <c r="F187" s="10">
        <v>55</v>
      </c>
      <c r="G187" s="10">
        <v>51</v>
      </c>
      <c r="H187" s="10">
        <v>56</v>
      </c>
      <c r="I187" s="10">
        <v>41</v>
      </c>
      <c r="J187" s="10">
        <v>44</v>
      </c>
      <c r="K187" s="10">
        <v>40</v>
      </c>
      <c r="L187" s="10">
        <v>64</v>
      </c>
      <c r="M187" s="10">
        <v>55</v>
      </c>
      <c r="N187" s="10">
        <v>52</v>
      </c>
      <c r="O187" s="41">
        <f t="shared" si="18"/>
        <v>647</v>
      </c>
      <c r="P187" s="7">
        <f t="shared" si="17"/>
        <v>4.1189202953908835E-2</v>
      </c>
    </row>
    <row r="188" spans="2:16" x14ac:dyDescent="0.25">
      <c r="B188" s="37" t="s">
        <v>34</v>
      </c>
      <c r="C188" s="10">
        <v>121</v>
      </c>
      <c r="D188" s="10">
        <v>88</v>
      </c>
      <c r="E188" s="10">
        <v>108</v>
      </c>
      <c r="F188" s="10">
        <v>90</v>
      </c>
      <c r="G188" s="10">
        <v>110</v>
      </c>
      <c r="H188" s="10">
        <v>70</v>
      </c>
      <c r="I188" s="10">
        <v>95</v>
      </c>
      <c r="J188" s="10">
        <v>80</v>
      </c>
      <c r="K188" s="10">
        <v>100</v>
      </c>
      <c r="L188" s="10">
        <v>119</v>
      </c>
      <c r="M188" s="10">
        <v>99</v>
      </c>
      <c r="N188" s="10">
        <v>79</v>
      </c>
      <c r="O188" s="41">
        <f t="shared" si="18"/>
        <v>1159</v>
      </c>
      <c r="P188" s="7">
        <f t="shared" si="17"/>
        <v>7.3784059078176728E-2</v>
      </c>
    </row>
    <row r="189" spans="2:16" x14ac:dyDescent="0.25">
      <c r="B189" s="37" t="s">
        <v>35</v>
      </c>
      <c r="C189" s="10">
        <v>36</v>
      </c>
      <c r="D189" s="10">
        <v>25</v>
      </c>
      <c r="E189" s="10">
        <v>20</v>
      </c>
      <c r="F189" s="10">
        <v>21</v>
      </c>
      <c r="G189" s="10">
        <v>51</v>
      </c>
      <c r="H189" s="10">
        <v>23</v>
      </c>
      <c r="I189" s="10">
        <v>16</v>
      </c>
      <c r="J189" s="10">
        <v>20</v>
      </c>
      <c r="K189" s="10">
        <v>19</v>
      </c>
      <c r="L189" s="10">
        <v>33</v>
      </c>
      <c r="M189" s="10">
        <v>32</v>
      </c>
      <c r="N189" s="10">
        <v>19</v>
      </c>
      <c r="O189" s="41">
        <f t="shared" si="18"/>
        <v>315</v>
      </c>
      <c r="P189" s="7">
        <f t="shared" si="17"/>
        <v>2.0053475935828877E-2</v>
      </c>
    </row>
    <row r="190" spans="2:16" x14ac:dyDescent="0.25">
      <c r="B190" s="37" t="s">
        <v>36</v>
      </c>
      <c r="C190" s="10">
        <v>24</v>
      </c>
      <c r="D190" s="10">
        <v>22</v>
      </c>
      <c r="E190" s="10">
        <v>13</v>
      </c>
      <c r="F190" s="10">
        <v>16</v>
      </c>
      <c r="G190" s="10">
        <v>20</v>
      </c>
      <c r="H190" s="10">
        <v>18</v>
      </c>
      <c r="I190" s="10">
        <v>14</v>
      </c>
      <c r="J190" s="10">
        <v>8</v>
      </c>
      <c r="K190" s="10">
        <v>14</v>
      </c>
      <c r="L190" s="10">
        <v>15</v>
      </c>
      <c r="M190" s="10">
        <v>21</v>
      </c>
      <c r="N190" s="10">
        <v>13</v>
      </c>
      <c r="O190" s="41">
        <f t="shared" si="18"/>
        <v>198</v>
      </c>
      <c r="P190" s="7">
        <f t="shared" si="17"/>
        <v>1.2605042016806723E-2</v>
      </c>
    </row>
    <row r="191" spans="2:16" x14ac:dyDescent="0.25">
      <c r="B191" s="37" t="s">
        <v>37</v>
      </c>
      <c r="C191" s="10">
        <v>2</v>
      </c>
      <c r="D191" s="10">
        <v>2</v>
      </c>
      <c r="E191" s="10">
        <v>1</v>
      </c>
      <c r="F191" s="10">
        <v>2</v>
      </c>
      <c r="G191" s="10">
        <v>3</v>
      </c>
      <c r="H191" s="10">
        <v>3</v>
      </c>
      <c r="I191" s="10">
        <v>1</v>
      </c>
      <c r="J191" s="10">
        <v>2</v>
      </c>
      <c r="K191" s="10">
        <v>2</v>
      </c>
      <c r="L191" s="10">
        <v>2</v>
      </c>
      <c r="M191" s="10">
        <v>2</v>
      </c>
      <c r="N191" s="10">
        <v>4</v>
      </c>
      <c r="O191" s="41">
        <f t="shared" si="18"/>
        <v>26</v>
      </c>
      <c r="P191" s="7">
        <f>O191/$O$198</f>
        <v>1.6552075375604787E-3</v>
      </c>
    </row>
    <row r="192" spans="2:16" x14ac:dyDescent="0.25">
      <c r="B192" s="37" t="s">
        <v>38</v>
      </c>
      <c r="C192" s="10">
        <v>83</v>
      </c>
      <c r="D192" s="10">
        <v>79</v>
      </c>
      <c r="E192" s="10">
        <v>79</v>
      </c>
      <c r="F192" s="10">
        <v>64</v>
      </c>
      <c r="G192" s="10">
        <v>75</v>
      </c>
      <c r="H192" s="10">
        <v>46</v>
      </c>
      <c r="I192" s="10">
        <v>49</v>
      </c>
      <c r="J192" s="10">
        <v>50</v>
      </c>
      <c r="K192" s="10">
        <v>34</v>
      </c>
      <c r="L192" s="10">
        <v>50</v>
      </c>
      <c r="M192" s="10">
        <v>51</v>
      </c>
      <c r="N192" s="10">
        <v>50</v>
      </c>
      <c r="O192" s="41">
        <f t="shared" si="18"/>
        <v>710</v>
      </c>
      <c r="P192" s="7">
        <f t="shared" si="17"/>
        <v>4.5199898141074613E-2</v>
      </c>
    </row>
    <row r="193" spans="2:17" x14ac:dyDescent="0.25">
      <c r="B193" s="37" t="s">
        <v>39</v>
      </c>
      <c r="C193" s="10">
        <v>56</v>
      </c>
      <c r="D193" s="10">
        <v>93</v>
      </c>
      <c r="E193" s="10">
        <v>68</v>
      </c>
      <c r="F193" s="10">
        <v>55</v>
      </c>
      <c r="G193" s="10">
        <v>77</v>
      </c>
      <c r="H193" s="10">
        <v>61</v>
      </c>
      <c r="I193" s="10">
        <v>48</v>
      </c>
      <c r="J193" s="10">
        <v>37</v>
      </c>
      <c r="K193" s="10">
        <v>49</v>
      </c>
      <c r="L193" s="10">
        <v>51</v>
      </c>
      <c r="M193" s="10">
        <v>58</v>
      </c>
      <c r="N193" s="10">
        <v>49</v>
      </c>
      <c r="O193" s="41">
        <f t="shared" si="18"/>
        <v>702</v>
      </c>
      <c r="P193" s="7">
        <f t="shared" si="17"/>
        <v>4.4690603514132926E-2</v>
      </c>
    </row>
    <row r="194" spans="2:17" x14ac:dyDescent="0.25">
      <c r="B194" s="37" t="s">
        <v>40</v>
      </c>
      <c r="C194" s="10">
        <v>11</v>
      </c>
      <c r="D194" s="10">
        <v>9</v>
      </c>
      <c r="E194" s="10">
        <v>7</v>
      </c>
      <c r="F194" s="10">
        <v>9</v>
      </c>
      <c r="G194" s="10">
        <v>20</v>
      </c>
      <c r="H194" s="10">
        <v>8</v>
      </c>
      <c r="I194" s="10">
        <v>12</v>
      </c>
      <c r="J194" s="10">
        <v>12</v>
      </c>
      <c r="K194" s="10">
        <v>8</v>
      </c>
      <c r="L194" s="10">
        <v>16</v>
      </c>
      <c r="M194" s="10">
        <v>14</v>
      </c>
      <c r="N194" s="10">
        <v>11</v>
      </c>
      <c r="O194" s="41">
        <f t="shared" si="18"/>
        <v>137</v>
      </c>
      <c r="P194" s="7">
        <f t="shared" si="17"/>
        <v>8.7216704863763688E-3</v>
      </c>
    </row>
    <row r="195" spans="2:17" x14ac:dyDescent="0.25">
      <c r="B195" s="37" t="s">
        <v>41</v>
      </c>
      <c r="C195" s="10">
        <v>194</v>
      </c>
      <c r="D195" s="10">
        <v>218</v>
      </c>
      <c r="E195" s="10">
        <v>188</v>
      </c>
      <c r="F195" s="10">
        <v>196</v>
      </c>
      <c r="G195" s="10">
        <v>221</v>
      </c>
      <c r="H195" s="10">
        <v>183</v>
      </c>
      <c r="I195" s="10">
        <v>154</v>
      </c>
      <c r="J195" s="10">
        <v>169</v>
      </c>
      <c r="K195" s="10">
        <v>219</v>
      </c>
      <c r="L195" s="10">
        <v>213</v>
      </c>
      <c r="M195" s="10">
        <v>170</v>
      </c>
      <c r="N195" s="10">
        <v>175</v>
      </c>
      <c r="O195" s="41">
        <f t="shared" si="18"/>
        <v>2300</v>
      </c>
      <c r="P195" s="7">
        <f t="shared" si="17"/>
        <v>0.14642220524573465</v>
      </c>
    </row>
    <row r="196" spans="2:17" x14ac:dyDescent="0.25">
      <c r="B196" s="37" t="s">
        <v>42</v>
      </c>
      <c r="C196" s="10">
        <v>7</v>
      </c>
      <c r="D196" s="10">
        <v>6</v>
      </c>
      <c r="E196" s="10">
        <v>4</v>
      </c>
      <c r="F196" s="10">
        <v>3</v>
      </c>
      <c r="G196" s="10">
        <v>4</v>
      </c>
      <c r="H196" s="10">
        <v>6</v>
      </c>
      <c r="I196" s="10">
        <v>4</v>
      </c>
      <c r="J196" s="10">
        <v>3</v>
      </c>
      <c r="K196" s="10">
        <v>8</v>
      </c>
      <c r="L196" s="10">
        <v>5</v>
      </c>
      <c r="M196" s="10">
        <v>3</v>
      </c>
      <c r="N196" s="10">
        <v>9</v>
      </c>
      <c r="O196" s="41">
        <f t="shared" si="18"/>
        <v>62</v>
      </c>
      <c r="P196" s="7">
        <f t="shared" si="17"/>
        <v>3.947033358798065E-3</v>
      </c>
    </row>
    <row r="197" spans="2:17" x14ac:dyDescent="0.25">
      <c r="B197" s="37" t="s">
        <v>157</v>
      </c>
      <c r="C197" s="10">
        <v>133</v>
      </c>
      <c r="D197" s="10">
        <v>127</v>
      </c>
      <c r="E197" s="10">
        <v>126</v>
      </c>
      <c r="F197" s="10">
        <v>125</v>
      </c>
      <c r="G197" s="10">
        <v>126</v>
      </c>
      <c r="H197" s="10">
        <v>127</v>
      </c>
      <c r="I197" s="10">
        <v>126</v>
      </c>
      <c r="J197" s="10">
        <v>127</v>
      </c>
      <c r="K197" s="10">
        <v>131</v>
      </c>
      <c r="L197" s="10">
        <v>130</v>
      </c>
      <c r="M197" s="10">
        <v>126</v>
      </c>
      <c r="N197" s="10">
        <v>125</v>
      </c>
      <c r="O197" s="41">
        <f t="shared" si="18"/>
        <v>1529</v>
      </c>
      <c r="P197" s="7">
        <f t="shared" si="17"/>
        <v>9.7338935574229693E-2</v>
      </c>
    </row>
    <row r="198" spans="2:17" ht="15.75" thickBot="1" x14ac:dyDescent="0.3">
      <c r="B198" s="38" t="s">
        <v>14</v>
      </c>
      <c r="C198" s="39">
        <f>SUM(C170:C197)</f>
        <v>1493</v>
      </c>
      <c r="D198" s="39">
        <f>SUM(D170:D197)</f>
        <v>1384</v>
      </c>
      <c r="E198" s="39">
        <f>SUM(E170:E197)</f>
        <v>1334</v>
      </c>
      <c r="F198" s="39">
        <f>SUM(F170:F197)</f>
        <v>1256</v>
      </c>
      <c r="G198" s="39">
        <f>SUM(G170:G197)</f>
        <v>1711</v>
      </c>
      <c r="H198" s="39">
        <f t="shared" ref="H198:N198" si="19">SUM(H170:H197)</f>
        <v>1363</v>
      </c>
      <c r="I198" s="39">
        <f t="shared" si="19"/>
        <v>1114</v>
      </c>
      <c r="J198" s="39">
        <f t="shared" si="19"/>
        <v>1062</v>
      </c>
      <c r="K198" s="39">
        <f t="shared" si="19"/>
        <v>1127</v>
      </c>
      <c r="L198" s="39">
        <f t="shared" si="19"/>
        <v>1432</v>
      </c>
      <c r="M198" s="39">
        <f t="shared" si="19"/>
        <v>1232</v>
      </c>
      <c r="N198" s="39">
        <f t="shared" si="19"/>
        <v>1200</v>
      </c>
      <c r="O198" s="39">
        <f>SUM(O170:O197)</f>
        <v>15708</v>
      </c>
      <c r="P198" s="66">
        <f>SUM(P170:P197)</f>
        <v>0.99999999999999989</v>
      </c>
    </row>
    <row r="199" spans="2:17" ht="16.5" thickTop="1" thickBot="1" x14ac:dyDescent="0.3">
      <c r="B199" s="99" t="s">
        <v>308</v>
      </c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 ht="15.75" thickTop="1" x14ac:dyDescent="0.25">
      <c r="B200" s="133" t="s">
        <v>309</v>
      </c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5"/>
      <c r="Q200" s="1"/>
    </row>
    <row r="201" spans="2:17" x14ac:dyDescent="0.25">
      <c r="B201" s="37" t="s">
        <v>2</v>
      </c>
      <c r="C201" s="40" t="s">
        <v>0</v>
      </c>
      <c r="D201" s="40" t="s">
        <v>3</v>
      </c>
      <c r="E201" s="40" t="s">
        <v>4</v>
      </c>
      <c r="F201" s="40" t="s">
        <v>5</v>
      </c>
      <c r="G201" s="40" t="s">
        <v>6</v>
      </c>
      <c r="H201" s="40" t="s">
        <v>7</v>
      </c>
      <c r="I201" s="40" t="s">
        <v>8</v>
      </c>
      <c r="J201" s="40" t="s">
        <v>9</v>
      </c>
      <c r="K201" s="40" t="s">
        <v>10</v>
      </c>
      <c r="L201" s="40" t="s">
        <v>11</v>
      </c>
      <c r="M201" s="40" t="s">
        <v>12</v>
      </c>
      <c r="N201" s="40" t="s">
        <v>13</v>
      </c>
      <c r="O201" s="40" t="s">
        <v>14</v>
      </c>
      <c r="P201" s="4" t="s">
        <v>15</v>
      </c>
      <c r="Q201" s="1"/>
    </row>
    <row r="202" spans="2:17" x14ac:dyDescent="0.25">
      <c r="B202" s="37" t="s">
        <v>16</v>
      </c>
      <c r="C202" s="10">
        <v>7</v>
      </c>
      <c r="D202" s="10">
        <v>4</v>
      </c>
      <c r="E202" s="10">
        <v>9</v>
      </c>
      <c r="F202" s="10">
        <v>4</v>
      </c>
      <c r="G202" s="10">
        <v>8</v>
      </c>
      <c r="H202" s="10">
        <v>4</v>
      </c>
      <c r="I202" s="10">
        <v>10</v>
      </c>
      <c r="J202" s="10">
        <v>10</v>
      </c>
      <c r="K202" s="10">
        <v>3</v>
      </c>
      <c r="L202" s="10">
        <v>1</v>
      </c>
      <c r="M202" s="10">
        <v>7</v>
      </c>
      <c r="N202" s="10">
        <v>5</v>
      </c>
      <c r="O202" s="41">
        <f t="shared" ref="O202:O229" si="20">SUM(C202:N202)</f>
        <v>72</v>
      </c>
      <c r="P202" s="7">
        <f>O202/$O$230</f>
        <v>3.5413899955732625E-3</v>
      </c>
      <c r="Q202" s="1"/>
    </row>
    <row r="203" spans="2:17" x14ac:dyDescent="0.25">
      <c r="B203" s="37" t="s">
        <v>17</v>
      </c>
      <c r="C203" s="10">
        <v>23</v>
      </c>
      <c r="D203" s="10">
        <v>24</v>
      </c>
      <c r="E203" s="10">
        <v>36</v>
      </c>
      <c r="F203" s="10">
        <v>28</v>
      </c>
      <c r="G203" s="10">
        <v>32</v>
      </c>
      <c r="H203" s="10">
        <v>22</v>
      </c>
      <c r="I203" s="10">
        <v>18</v>
      </c>
      <c r="J203" s="10">
        <v>17</v>
      </c>
      <c r="K203" s="10">
        <v>16</v>
      </c>
      <c r="L203" s="10">
        <v>26</v>
      </c>
      <c r="M203" s="10">
        <v>35</v>
      </c>
      <c r="N203" s="10">
        <v>14</v>
      </c>
      <c r="O203" s="41">
        <f t="shared" si="20"/>
        <v>291</v>
      </c>
      <c r="P203" s="7">
        <f t="shared" ref="P203:P229" si="21">O203/$O$230</f>
        <v>1.431311789877527E-2</v>
      </c>
      <c r="Q203" s="1"/>
    </row>
    <row r="204" spans="2:17" x14ac:dyDescent="0.25">
      <c r="B204" s="37" t="s">
        <v>18</v>
      </c>
      <c r="C204" s="10">
        <v>29</v>
      </c>
      <c r="D204" s="10">
        <v>41</v>
      </c>
      <c r="E204" s="10">
        <v>59</v>
      </c>
      <c r="F204" s="10">
        <v>48</v>
      </c>
      <c r="G204" s="10">
        <v>59</v>
      </c>
      <c r="H204" s="10">
        <v>42</v>
      </c>
      <c r="I204" s="10">
        <v>61</v>
      </c>
      <c r="J204" s="10">
        <v>66</v>
      </c>
      <c r="K204" s="10">
        <v>57</v>
      </c>
      <c r="L204" s="10">
        <v>37</v>
      </c>
      <c r="M204" s="10">
        <v>34</v>
      </c>
      <c r="N204" s="10">
        <v>37</v>
      </c>
      <c r="O204" s="41">
        <f t="shared" si="20"/>
        <v>570</v>
      </c>
      <c r="P204" s="7">
        <f t="shared" si="21"/>
        <v>2.8036004131621661E-2</v>
      </c>
      <c r="Q204" s="1"/>
    </row>
    <row r="205" spans="2:17" x14ac:dyDescent="0.25">
      <c r="B205" s="37" t="s">
        <v>19</v>
      </c>
      <c r="C205" s="10">
        <v>3</v>
      </c>
      <c r="D205" s="10">
        <v>3</v>
      </c>
      <c r="E205" s="10">
        <v>3</v>
      </c>
      <c r="F205" s="10">
        <v>2</v>
      </c>
      <c r="G205" s="10">
        <v>4</v>
      </c>
      <c r="H205" s="10">
        <v>2</v>
      </c>
      <c r="I205" s="10">
        <v>6</v>
      </c>
      <c r="J205" s="10">
        <v>2</v>
      </c>
      <c r="K205" s="10">
        <v>5</v>
      </c>
      <c r="L205" s="10">
        <v>2</v>
      </c>
      <c r="M205" s="10">
        <v>4</v>
      </c>
      <c r="N205" s="10">
        <v>5</v>
      </c>
      <c r="O205" s="41">
        <f t="shared" si="20"/>
        <v>41</v>
      </c>
      <c r="P205" s="7">
        <f t="shared" si="21"/>
        <v>2.0166248585903302E-3</v>
      </c>
      <c r="Q205" s="1"/>
    </row>
    <row r="206" spans="2:17" x14ac:dyDescent="0.25">
      <c r="B206" s="37" t="s">
        <v>20</v>
      </c>
      <c r="C206" s="10">
        <v>72</v>
      </c>
      <c r="D206" s="10">
        <v>97</v>
      </c>
      <c r="E206" s="10">
        <v>104</v>
      </c>
      <c r="F206" s="10">
        <v>118</v>
      </c>
      <c r="G206" s="10">
        <v>139</v>
      </c>
      <c r="H206" s="10">
        <v>94</v>
      </c>
      <c r="I206" s="10">
        <v>91</v>
      </c>
      <c r="J206" s="10">
        <v>79</v>
      </c>
      <c r="K206" s="10">
        <v>90</v>
      </c>
      <c r="L206" s="10">
        <v>95</v>
      </c>
      <c r="M206" s="10">
        <v>78</v>
      </c>
      <c r="N206" s="10">
        <v>70</v>
      </c>
      <c r="O206" s="41">
        <f t="shared" si="20"/>
        <v>1127</v>
      </c>
      <c r="P206" s="7">
        <f t="shared" si="21"/>
        <v>5.5432590625153703E-2</v>
      </c>
      <c r="Q206" s="1"/>
    </row>
    <row r="207" spans="2:17" x14ac:dyDescent="0.25">
      <c r="B207" s="37" t="s">
        <v>21</v>
      </c>
      <c r="C207" s="10">
        <v>48</v>
      </c>
      <c r="D207" s="10">
        <v>65</v>
      </c>
      <c r="E207" s="10">
        <v>62</v>
      </c>
      <c r="F207" s="10">
        <v>69</v>
      </c>
      <c r="G207" s="10">
        <v>85</v>
      </c>
      <c r="H207" s="10">
        <v>80</v>
      </c>
      <c r="I207" s="10">
        <v>70</v>
      </c>
      <c r="J207" s="10">
        <v>78</v>
      </c>
      <c r="K207" s="10">
        <v>69</v>
      </c>
      <c r="L207" s="10">
        <v>46</v>
      </c>
      <c r="M207" s="10">
        <v>51</v>
      </c>
      <c r="N207" s="10">
        <v>57</v>
      </c>
      <c r="O207" s="41">
        <f t="shared" si="20"/>
        <v>780</v>
      </c>
      <c r="P207" s="7">
        <f t="shared" si="21"/>
        <v>3.8365058285377007E-2</v>
      </c>
      <c r="Q207" s="1"/>
    </row>
    <row r="208" spans="2:17" x14ac:dyDescent="0.25">
      <c r="B208" s="37" t="s">
        <v>22</v>
      </c>
      <c r="C208" s="10">
        <v>13</v>
      </c>
      <c r="D208" s="10">
        <v>28</v>
      </c>
      <c r="E208" s="10">
        <v>52</v>
      </c>
      <c r="F208" s="10">
        <v>27</v>
      </c>
      <c r="G208" s="10">
        <v>28</v>
      </c>
      <c r="H208" s="10">
        <v>18</v>
      </c>
      <c r="I208" s="10">
        <v>27</v>
      </c>
      <c r="J208" s="10">
        <v>27</v>
      </c>
      <c r="K208" s="10">
        <v>42</v>
      </c>
      <c r="L208" s="10">
        <v>33</v>
      </c>
      <c r="M208" s="10">
        <v>29</v>
      </c>
      <c r="N208" s="10">
        <v>25</v>
      </c>
      <c r="O208" s="41">
        <f t="shared" si="20"/>
        <v>349</v>
      </c>
      <c r="P208" s="7">
        <f t="shared" si="21"/>
        <v>1.7165904284098175E-2</v>
      </c>
      <c r="Q208" s="1"/>
    </row>
    <row r="209" spans="2:17" x14ac:dyDescent="0.25">
      <c r="B209" s="37" t="s">
        <v>23</v>
      </c>
      <c r="C209" s="10">
        <v>16</v>
      </c>
      <c r="D209" s="10">
        <v>28</v>
      </c>
      <c r="E209" s="10">
        <v>47</v>
      </c>
      <c r="F209" s="10">
        <v>39</v>
      </c>
      <c r="G209" s="10">
        <v>27</v>
      </c>
      <c r="H209" s="10">
        <v>29</v>
      </c>
      <c r="I209" s="10">
        <v>24</v>
      </c>
      <c r="J209" s="10">
        <v>29</v>
      </c>
      <c r="K209" s="10">
        <v>32</v>
      </c>
      <c r="L209" s="10">
        <v>31</v>
      </c>
      <c r="M209" s="10">
        <v>17</v>
      </c>
      <c r="N209" s="10">
        <v>30</v>
      </c>
      <c r="O209" s="41">
        <f t="shared" si="20"/>
        <v>349</v>
      </c>
      <c r="P209" s="7">
        <f t="shared" si="21"/>
        <v>1.7165904284098175E-2</v>
      </c>
      <c r="Q209" s="1"/>
    </row>
    <row r="210" spans="2:17" x14ac:dyDescent="0.25">
      <c r="B210" s="37" t="s">
        <v>24</v>
      </c>
      <c r="C210" s="10">
        <v>38</v>
      </c>
      <c r="D210" s="10">
        <v>60</v>
      </c>
      <c r="E210" s="10">
        <v>81</v>
      </c>
      <c r="F210" s="10">
        <v>50</v>
      </c>
      <c r="G210" s="10">
        <v>70</v>
      </c>
      <c r="H210" s="10">
        <v>51</v>
      </c>
      <c r="I210" s="10">
        <v>57</v>
      </c>
      <c r="J210" s="10">
        <v>61</v>
      </c>
      <c r="K210" s="10">
        <v>62</v>
      </c>
      <c r="L210" s="10">
        <v>45</v>
      </c>
      <c r="M210" s="10">
        <v>58</v>
      </c>
      <c r="N210" s="10">
        <v>49</v>
      </c>
      <c r="O210" s="41">
        <f t="shared" si="20"/>
        <v>682</v>
      </c>
      <c r="P210" s="7">
        <f t="shared" si="21"/>
        <v>3.3544833013624514E-2</v>
      </c>
    </row>
    <row r="211" spans="2:17" x14ac:dyDescent="0.25">
      <c r="B211" s="37" t="s">
        <v>25</v>
      </c>
      <c r="C211" s="10">
        <v>49</v>
      </c>
      <c r="D211" s="10">
        <v>50</v>
      </c>
      <c r="E211" s="10">
        <v>53</v>
      </c>
      <c r="F211" s="10">
        <v>55</v>
      </c>
      <c r="G211" s="10">
        <v>63</v>
      </c>
      <c r="H211" s="10">
        <v>62</v>
      </c>
      <c r="I211" s="10">
        <v>76</v>
      </c>
      <c r="J211" s="10">
        <v>49</v>
      </c>
      <c r="K211" s="10">
        <v>65</v>
      </c>
      <c r="L211" s="10">
        <v>56</v>
      </c>
      <c r="M211" s="10">
        <v>45</v>
      </c>
      <c r="N211" s="10">
        <v>45</v>
      </c>
      <c r="O211" s="41">
        <f t="shared" si="20"/>
        <v>668</v>
      </c>
      <c r="P211" s="7">
        <f t="shared" si="21"/>
        <v>3.2856229403374161E-2</v>
      </c>
    </row>
    <row r="212" spans="2:17" x14ac:dyDescent="0.25">
      <c r="B212" s="37" t="s">
        <v>26</v>
      </c>
      <c r="C212" s="10">
        <v>94</v>
      </c>
      <c r="D212" s="10">
        <v>159</v>
      </c>
      <c r="E212" s="10">
        <v>197</v>
      </c>
      <c r="F212" s="10">
        <v>158</v>
      </c>
      <c r="G212" s="10">
        <v>169</v>
      </c>
      <c r="H212" s="10">
        <v>175</v>
      </c>
      <c r="I212" s="10">
        <v>164</v>
      </c>
      <c r="J212" s="10">
        <v>161</v>
      </c>
      <c r="K212" s="10">
        <v>143</v>
      </c>
      <c r="L212" s="10">
        <v>160</v>
      </c>
      <c r="M212" s="10">
        <v>157</v>
      </c>
      <c r="N212" s="10">
        <v>140</v>
      </c>
      <c r="O212" s="41">
        <f t="shared" si="20"/>
        <v>1877</v>
      </c>
      <c r="P212" s="7">
        <f t="shared" si="21"/>
        <v>9.2322069745708529E-2</v>
      </c>
    </row>
    <row r="213" spans="2:17" x14ac:dyDescent="0.25">
      <c r="B213" s="37" t="s">
        <v>27</v>
      </c>
      <c r="C213" s="10">
        <v>15</v>
      </c>
      <c r="D213" s="10">
        <v>29</v>
      </c>
      <c r="E213" s="10">
        <v>38</v>
      </c>
      <c r="F213" s="10">
        <v>28</v>
      </c>
      <c r="G213" s="10">
        <v>29</v>
      </c>
      <c r="H213" s="10">
        <v>30</v>
      </c>
      <c r="I213" s="10">
        <v>32</v>
      </c>
      <c r="J213" s="10">
        <v>35</v>
      </c>
      <c r="K213" s="10">
        <v>31</v>
      </c>
      <c r="L213" s="10">
        <v>32</v>
      </c>
      <c r="M213" s="10">
        <v>29</v>
      </c>
      <c r="N213" s="10">
        <v>17</v>
      </c>
      <c r="O213" s="41">
        <f t="shared" si="20"/>
        <v>345</v>
      </c>
      <c r="P213" s="7">
        <f t="shared" si="21"/>
        <v>1.6969160395455218E-2</v>
      </c>
    </row>
    <row r="214" spans="2:17" x14ac:dyDescent="0.25">
      <c r="B214" s="37" t="s">
        <v>28</v>
      </c>
      <c r="C214" s="10">
        <v>34</v>
      </c>
      <c r="D214" s="10">
        <v>36</v>
      </c>
      <c r="E214" s="10">
        <v>41</v>
      </c>
      <c r="F214" s="10">
        <v>41</v>
      </c>
      <c r="G214" s="10">
        <v>40</v>
      </c>
      <c r="H214" s="10">
        <v>61</v>
      </c>
      <c r="I214" s="10">
        <v>38</v>
      </c>
      <c r="J214" s="10">
        <v>33</v>
      </c>
      <c r="K214" s="10">
        <v>35</v>
      </c>
      <c r="L214" s="10">
        <v>29</v>
      </c>
      <c r="M214" s="10">
        <v>21</v>
      </c>
      <c r="N214" s="10">
        <v>24</v>
      </c>
      <c r="O214" s="41">
        <f t="shared" si="20"/>
        <v>433</v>
      </c>
      <c r="P214" s="7">
        <f t="shared" si="21"/>
        <v>2.1297525945600315E-2</v>
      </c>
    </row>
    <row r="215" spans="2:17" x14ac:dyDescent="0.25">
      <c r="B215" s="37" t="s">
        <v>29</v>
      </c>
      <c r="C215" s="10">
        <v>33</v>
      </c>
      <c r="D215" s="10">
        <v>65</v>
      </c>
      <c r="E215" s="10">
        <v>61</v>
      </c>
      <c r="F215" s="10">
        <v>56</v>
      </c>
      <c r="G215" s="10">
        <v>76</v>
      </c>
      <c r="H215" s="10">
        <v>49</v>
      </c>
      <c r="I215" s="10">
        <v>68</v>
      </c>
      <c r="J215" s="10">
        <v>60</v>
      </c>
      <c r="K215" s="10">
        <v>46</v>
      </c>
      <c r="L215" s="10">
        <v>54</v>
      </c>
      <c r="M215" s="10">
        <v>59</v>
      </c>
      <c r="N215" s="10">
        <v>40</v>
      </c>
      <c r="O215" s="41">
        <f t="shared" si="20"/>
        <v>667</v>
      </c>
      <c r="P215" s="7">
        <f t="shared" si="21"/>
        <v>3.280704343121342E-2</v>
      </c>
    </row>
    <row r="216" spans="2:17" x14ac:dyDescent="0.25">
      <c r="B216" s="37" t="s">
        <v>30</v>
      </c>
      <c r="C216" s="10">
        <v>31</v>
      </c>
      <c r="D216" s="10">
        <v>39</v>
      </c>
      <c r="E216" s="10">
        <v>43</v>
      </c>
      <c r="F216" s="10">
        <v>32</v>
      </c>
      <c r="G216" s="10">
        <v>45</v>
      </c>
      <c r="H216" s="10">
        <v>39</v>
      </c>
      <c r="I216" s="10">
        <v>39</v>
      </c>
      <c r="J216" s="10">
        <v>36</v>
      </c>
      <c r="K216" s="10">
        <v>30</v>
      </c>
      <c r="L216" s="10">
        <v>30</v>
      </c>
      <c r="M216" s="10">
        <v>18</v>
      </c>
      <c r="N216" s="10">
        <v>31</v>
      </c>
      <c r="O216" s="41">
        <f t="shared" si="20"/>
        <v>413</v>
      </c>
      <c r="P216" s="7">
        <f t="shared" si="21"/>
        <v>2.0313806502385519E-2</v>
      </c>
    </row>
    <row r="217" spans="2:17" x14ac:dyDescent="0.25">
      <c r="B217" s="37" t="s">
        <v>31</v>
      </c>
      <c r="C217" s="10">
        <v>44</v>
      </c>
      <c r="D217" s="10">
        <v>56</v>
      </c>
      <c r="E217" s="10">
        <v>73</v>
      </c>
      <c r="F217" s="10">
        <v>65</v>
      </c>
      <c r="G217" s="10">
        <v>79</v>
      </c>
      <c r="H217" s="10">
        <v>65</v>
      </c>
      <c r="I217" s="10">
        <v>56</v>
      </c>
      <c r="J217" s="10">
        <v>68</v>
      </c>
      <c r="K217" s="10">
        <v>54</v>
      </c>
      <c r="L217" s="10">
        <v>61</v>
      </c>
      <c r="M217" s="10">
        <v>47</v>
      </c>
      <c r="N217" s="10">
        <v>55</v>
      </c>
      <c r="O217" s="41">
        <f t="shared" si="20"/>
        <v>723</v>
      </c>
      <c r="P217" s="7">
        <f t="shared" si="21"/>
        <v>3.5561457872214847E-2</v>
      </c>
    </row>
    <row r="218" spans="2:17" x14ac:dyDescent="0.25">
      <c r="B218" s="37" t="s">
        <v>32</v>
      </c>
      <c r="C218" s="10">
        <v>7</v>
      </c>
      <c r="D218" s="10">
        <v>25</v>
      </c>
      <c r="E218" s="10">
        <v>29</v>
      </c>
      <c r="F218" s="10">
        <v>22</v>
      </c>
      <c r="G218" s="10">
        <v>27</v>
      </c>
      <c r="H218" s="10">
        <v>27</v>
      </c>
      <c r="I218" s="10">
        <v>15</v>
      </c>
      <c r="J218" s="10">
        <v>22</v>
      </c>
      <c r="K218" s="10">
        <v>22</v>
      </c>
      <c r="L218" s="10">
        <v>23</v>
      </c>
      <c r="M218" s="10">
        <v>20</v>
      </c>
      <c r="N218" s="10">
        <v>7</v>
      </c>
      <c r="O218" s="41">
        <f t="shared" si="20"/>
        <v>246</v>
      </c>
      <c r="P218" s="7">
        <f t="shared" si="21"/>
        <v>1.209974915154198E-2</v>
      </c>
    </row>
    <row r="219" spans="2:17" x14ac:dyDescent="0.25">
      <c r="B219" s="37" t="s">
        <v>33</v>
      </c>
      <c r="C219" s="10">
        <v>47</v>
      </c>
      <c r="D219" s="10">
        <v>76</v>
      </c>
      <c r="E219" s="10">
        <v>92</v>
      </c>
      <c r="F219" s="10">
        <v>70</v>
      </c>
      <c r="G219" s="10">
        <v>94</v>
      </c>
      <c r="H219" s="10">
        <v>65</v>
      </c>
      <c r="I219" s="10">
        <v>94</v>
      </c>
      <c r="J219" s="10">
        <v>66</v>
      </c>
      <c r="K219" s="10">
        <v>72</v>
      </c>
      <c r="L219" s="10">
        <v>92</v>
      </c>
      <c r="M219" s="10">
        <v>82</v>
      </c>
      <c r="N219" s="10">
        <v>59</v>
      </c>
      <c r="O219" s="41">
        <f t="shared" si="20"/>
        <v>909</v>
      </c>
      <c r="P219" s="7">
        <f t="shared" si="21"/>
        <v>4.4710048694112436E-2</v>
      </c>
    </row>
    <row r="220" spans="2:17" x14ac:dyDescent="0.25">
      <c r="B220" s="37" t="s">
        <v>34</v>
      </c>
      <c r="C220" s="10">
        <v>107</v>
      </c>
      <c r="D220" s="10">
        <v>140</v>
      </c>
      <c r="E220" s="10">
        <v>164</v>
      </c>
      <c r="F220" s="10">
        <v>134</v>
      </c>
      <c r="G220" s="10">
        <v>141</v>
      </c>
      <c r="H220" s="10">
        <v>134</v>
      </c>
      <c r="I220" s="10">
        <v>134</v>
      </c>
      <c r="J220" s="10">
        <v>126</v>
      </c>
      <c r="K220" s="10">
        <v>150</v>
      </c>
      <c r="L220" s="10">
        <v>128</v>
      </c>
      <c r="M220" s="10">
        <v>128</v>
      </c>
      <c r="N220" s="10">
        <v>108</v>
      </c>
      <c r="O220" s="41">
        <f t="shared" si="20"/>
        <v>1594</v>
      </c>
      <c r="P220" s="7">
        <f t="shared" si="21"/>
        <v>7.8402439624219167E-2</v>
      </c>
    </row>
    <row r="221" spans="2:17" x14ac:dyDescent="0.25">
      <c r="B221" s="37" t="s">
        <v>35</v>
      </c>
      <c r="C221" s="10">
        <v>27</v>
      </c>
      <c r="D221" s="10">
        <v>37</v>
      </c>
      <c r="E221" s="10">
        <v>34</v>
      </c>
      <c r="F221" s="10">
        <v>21</v>
      </c>
      <c r="G221" s="10">
        <v>26</v>
      </c>
      <c r="H221" s="10">
        <v>34</v>
      </c>
      <c r="I221" s="10">
        <v>33</v>
      </c>
      <c r="J221" s="10">
        <v>37</v>
      </c>
      <c r="K221" s="10">
        <v>32</v>
      </c>
      <c r="L221" s="10">
        <v>35</v>
      </c>
      <c r="M221" s="10">
        <v>22</v>
      </c>
      <c r="N221" s="10">
        <v>32</v>
      </c>
      <c r="O221" s="41">
        <f t="shared" si="20"/>
        <v>370</v>
      </c>
      <c r="P221" s="7">
        <f t="shared" si="21"/>
        <v>1.8198809699473711E-2</v>
      </c>
    </row>
    <row r="222" spans="2:17" x14ac:dyDescent="0.25">
      <c r="B222" s="37" t="s">
        <v>36</v>
      </c>
      <c r="C222" s="10">
        <v>11</v>
      </c>
      <c r="D222" s="10">
        <v>16</v>
      </c>
      <c r="E222" s="10">
        <v>19</v>
      </c>
      <c r="F222" s="10">
        <v>20</v>
      </c>
      <c r="G222" s="10">
        <v>24</v>
      </c>
      <c r="H222" s="10">
        <v>20</v>
      </c>
      <c r="I222" s="10">
        <v>22</v>
      </c>
      <c r="J222" s="10">
        <v>22</v>
      </c>
      <c r="K222" s="10">
        <v>18</v>
      </c>
      <c r="L222" s="10">
        <v>19</v>
      </c>
      <c r="M222" s="10">
        <v>5</v>
      </c>
      <c r="N222" s="10">
        <v>17</v>
      </c>
      <c r="O222" s="41">
        <f t="shared" si="20"/>
        <v>213</v>
      </c>
      <c r="P222" s="7">
        <f t="shared" si="21"/>
        <v>1.0476612070237569E-2</v>
      </c>
    </row>
    <row r="223" spans="2:17" x14ac:dyDescent="0.25">
      <c r="B223" s="37" t="s">
        <v>37</v>
      </c>
      <c r="C223" s="10">
        <v>1</v>
      </c>
      <c r="D223" s="10">
        <v>4</v>
      </c>
      <c r="E223" s="10">
        <v>2</v>
      </c>
      <c r="F223" s="10">
        <v>3</v>
      </c>
      <c r="G223" s="10">
        <v>5</v>
      </c>
      <c r="H223" s="10">
        <v>5</v>
      </c>
      <c r="I223" s="10">
        <v>2</v>
      </c>
      <c r="J223" s="10">
        <v>3</v>
      </c>
      <c r="K223" s="10">
        <v>4</v>
      </c>
      <c r="L223" s="10">
        <v>3</v>
      </c>
      <c r="M223" s="10">
        <v>1</v>
      </c>
      <c r="N223" s="10">
        <v>3</v>
      </c>
      <c r="O223" s="41">
        <f t="shared" si="20"/>
        <v>36</v>
      </c>
      <c r="P223" s="7">
        <f t="shared" si="21"/>
        <v>1.7706949977866313E-3</v>
      </c>
    </row>
    <row r="224" spans="2:17" x14ac:dyDescent="0.25">
      <c r="B224" s="37" t="s">
        <v>38</v>
      </c>
      <c r="C224" s="10">
        <v>38</v>
      </c>
      <c r="D224" s="10">
        <v>84</v>
      </c>
      <c r="E224" s="10">
        <v>96</v>
      </c>
      <c r="F224" s="10">
        <v>80</v>
      </c>
      <c r="G224" s="10">
        <v>78</v>
      </c>
      <c r="H224" s="10">
        <v>61</v>
      </c>
      <c r="I224" s="10">
        <v>46</v>
      </c>
      <c r="J224" s="10">
        <v>85</v>
      </c>
      <c r="K224" s="10">
        <v>88</v>
      </c>
      <c r="L224" s="10">
        <v>55</v>
      </c>
      <c r="M224" s="10">
        <v>54</v>
      </c>
      <c r="N224" s="10">
        <v>67</v>
      </c>
      <c r="O224" s="41">
        <f t="shared" si="20"/>
        <v>832</v>
      </c>
      <c r="P224" s="7">
        <f t="shared" si="21"/>
        <v>4.0922728837735477E-2</v>
      </c>
    </row>
    <row r="225" spans="2:17" x14ac:dyDescent="0.25">
      <c r="B225" s="37" t="s">
        <v>39</v>
      </c>
      <c r="C225" s="10">
        <v>51</v>
      </c>
      <c r="D225" s="10">
        <v>52</v>
      </c>
      <c r="E225" s="10">
        <v>54</v>
      </c>
      <c r="F225" s="10">
        <v>55</v>
      </c>
      <c r="G225" s="10">
        <v>52</v>
      </c>
      <c r="H225" s="10">
        <v>48</v>
      </c>
      <c r="I225" s="10">
        <v>65</v>
      </c>
      <c r="J225" s="10">
        <v>66</v>
      </c>
      <c r="K225" s="10">
        <v>64</v>
      </c>
      <c r="L225" s="10">
        <v>78</v>
      </c>
      <c r="M225" s="10">
        <v>60</v>
      </c>
      <c r="N225" s="10">
        <v>50</v>
      </c>
      <c r="O225" s="41">
        <f t="shared" si="20"/>
        <v>695</v>
      </c>
      <c r="P225" s="7">
        <f t="shared" si="21"/>
        <v>3.4184250651714133E-2</v>
      </c>
    </row>
    <row r="226" spans="2:17" x14ac:dyDescent="0.25">
      <c r="B226" s="37" t="s">
        <v>40</v>
      </c>
      <c r="C226" s="10">
        <v>11</v>
      </c>
      <c r="D226" s="10">
        <v>18</v>
      </c>
      <c r="E226" s="10">
        <v>16</v>
      </c>
      <c r="F226" s="10">
        <v>18</v>
      </c>
      <c r="G226" s="10">
        <v>12</v>
      </c>
      <c r="H226" s="10">
        <v>17</v>
      </c>
      <c r="I226" s="10">
        <v>16</v>
      </c>
      <c r="J226" s="10">
        <v>16</v>
      </c>
      <c r="K226" s="10">
        <v>18</v>
      </c>
      <c r="L226" s="10">
        <v>16</v>
      </c>
      <c r="M226" s="10">
        <v>24</v>
      </c>
      <c r="N226" s="10">
        <v>10</v>
      </c>
      <c r="O226" s="41">
        <f t="shared" si="20"/>
        <v>192</v>
      </c>
      <c r="P226" s="7">
        <f t="shared" si="21"/>
        <v>9.443706654862034E-3</v>
      </c>
    </row>
    <row r="227" spans="2:17" x14ac:dyDescent="0.25">
      <c r="B227" s="37" t="s">
        <v>41</v>
      </c>
      <c r="C227" s="10">
        <v>203</v>
      </c>
      <c r="D227" s="10">
        <v>279</v>
      </c>
      <c r="E227" s="10">
        <v>308</v>
      </c>
      <c r="F227" s="10">
        <v>275</v>
      </c>
      <c r="G227" s="10">
        <v>275</v>
      </c>
      <c r="H227" s="10">
        <v>235</v>
      </c>
      <c r="I227" s="10">
        <v>252</v>
      </c>
      <c r="J227" s="10">
        <v>235</v>
      </c>
      <c r="K227" s="10">
        <v>235</v>
      </c>
      <c r="L227" s="10">
        <v>235</v>
      </c>
      <c r="M227" s="10">
        <v>222</v>
      </c>
      <c r="N227" s="10">
        <v>221</v>
      </c>
      <c r="O227" s="41">
        <f t="shared" si="20"/>
        <v>2975</v>
      </c>
      <c r="P227" s="7">
        <f t="shared" si="21"/>
        <v>0.14632826717820077</v>
      </c>
    </row>
    <row r="228" spans="2:17" x14ac:dyDescent="0.25">
      <c r="B228" s="37" t="s">
        <v>42</v>
      </c>
      <c r="C228" s="10">
        <v>4</v>
      </c>
      <c r="D228" s="10">
        <v>13</v>
      </c>
      <c r="E228" s="10">
        <v>10</v>
      </c>
      <c r="F228" s="10">
        <v>11</v>
      </c>
      <c r="G228" s="10">
        <v>8</v>
      </c>
      <c r="H228" s="10">
        <v>10</v>
      </c>
      <c r="I228" s="10">
        <v>3</v>
      </c>
      <c r="J228" s="10">
        <v>7</v>
      </c>
      <c r="K228" s="10">
        <v>6</v>
      </c>
      <c r="L228" s="10">
        <v>9</v>
      </c>
      <c r="M228" s="10">
        <v>8</v>
      </c>
      <c r="N228" s="10">
        <v>6</v>
      </c>
      <c r="O228" s="41">
        <f t="shared" si="20"/>
        <v>95</v>
      </c>
      <c r="P228" s="7">
        <f t="shared" si="21"/>
        <v>4.6726673552702769E-3</v>
      </c>
    </row>
    <row r="229" spans="2:17" x14ac:dyDescent="0.25">
      <c r="B229" s="37" t="s">
        <v>157</v>
      </c>
      <c r="C229" s="10">
        <v>127</v>
      </c>
      <c r="D229" s="10">
        <v>93</v>
      </c>
      <c r="E229" s="10">
        <v>92</v>
      </c>
      <c r="F229" s="10">
        <v>123</v>
      </c>
      <c r="G229" s="10">
        <v>78</v>
      </c>
      <c r="H229" s="10">
        <v>225</v>
      </c>
      <c r="I229" s="10">
        <v>252</v>
      </c>
      <c r="J229" s="10">
        <v>261</v>
      </c>
      <c r="K229" s="10">
        <v>337</v>
      </c>
      <c r="L229" s="10">
        <v>288</v>
      </c>
      <c r="M229" s="10">
        <v>335</v>
      </c>
      <c r="N229" s="10">
        <v>576</v>
      </c>
      <c r="O229" s="41">
        <f t="shared" si="20"/>
        <v>2787</v>
      </c>
      <c r="P229" s="7">
        <f t="shared" si="21"/>
        <v>0.13708130441198171</v>
      </c>
    </row>
    <row r="230" spans="2:17" ht="15.75" thickBot="1" x14ac:dyDescent="0.3">
      <c r="B230" s="38" t="s">
        <v>14</v>
      </c>
      <c r="C230" s="39">
        <f>SUM(C202:C229)</f>
        <v>1183</v>
      </c>
      <c r="D230" s="39">
        <f>SUM(D202:D229)</f>
        <v>1621</v>
      </c>
      <c r="E230" s="39">
        <f>SUM(E202:E229)</f>
        <v>1875</v>
      </c>
      <c r="F230" s="39">
        <f>SUM(F202:F229)</f>
        <v>1652</v>
      </c>
      <c r="G230" s="39">
        <f>SUM(G202:G229)</f>
        <v>1773</v>
      </c>
      <c r="H230" s="39">
        <f t="shared" ref="H230:N230" si="22">SUM(H202:H229)</f>
        <v>1704</v>
      </c>
      <c r="I230" s="39">
        <f t="shared" si="22"/>
        <v>1771</v>
      </c>
      <c r="J230" s="39">
        <f t="shared" si="22"/>
        <v>1757</v>
      </c>
      <c r="K230" s="39">
        <f t="shared" si="22"/>
        <v>1826</v>
      </c>
      <c r="L230" s="39">
        <f t="shared" si="22"/>
        <v>1719</v>
      </c>
      <c r="M230" s="39">
        <f t="shared" si="22"/>
        <v>1650</v>
      </c>
      <c r="N230" s="39">
        <f t="shared" si="22"/>
        <v>1800</v>
      </c>
      <c r="O230" s="39">
        <f>SUM(O202:O229)</f>
        <v>20331</v>
      </c>
      <c r="P230" s="66">
        <f>SUM(P202:P229)</f>
        <v>1</v>
      </c>
    </row>
    <row r="231" spans="2:17" ht="16.5" thickTop="1" thickBot="1" x14ac:dyDescent="0.3">
      <c r="B231" s="99" t="s">
        <v>308</v>
      </c>
    </row>
    <row r="232" spans="2:17" ht="15.75" thickTop="1" x14ac:dyDescent="0.25">
      <c r="B232" s="133" t="s">
        <v>363</v>
      </c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5"/>
      <c r="Q232" s="1"/>
    </row>
    <row r="233" spans="2:17" x14ac:dyDescent="0.25">
      <c r="B233" s="37" t="s">
        <v>2</v>
      </c>
      <c r="C233" s="40" t="s">
        <v>0</v>
      </c>
      <c r="D233" s="40" t="s">
        <v>3</v>
      </c>
      <c r="E233" s="40" t="s">
        <v>4</v>
      </c>
      <c r="F233" s="40" t="s">
        <v>5</v>
      </c>
      <c r="G233" s="40" t="s">
        <v>6</v>
      </c>
      <c r="H233" s="40" t="s">
        <v>7</v>
      </c>
      <c r="I233" s="40" t="s">
        <v>8</v>
      </c>
      <c r="J233" s="40" t="s">
        <v>9</v>
      </c>
      <c r="K233" s="40" t="s">
        <v>10</v>
      </c>
      <c r="L233" s="40" t="s">
        <v>11</v>
      </c>
      <c r="M233" s="40" t="s">
        <v>12</v>
      </c>
      <c r="N233" s="40" t="s">
        <v>13</v>
      </c>
      <c r="O233" s="40" t="s">
        <v>14</v>
      </c>
      <c r="P233" s="4" t="s">
        <v>15</v>
      </c>
      <c r="Q233" s="1"/>
    </row>
    <row r="234" spans="2:17" x14ac:dyDescent="0.25">
      <c r="B234" s="37" t="s">
        <v>16</v>
      </c>
      <c r="C234" s="10">
        <v>4</v>
      </c>
      <c r="D234" s="10">
        <v>6</v>
      </c>
      <c r="E234" s="10">
        <v>5</v>
      </c>
      <c r="F234" s="10">
        <v>5</v>
      </c>
      <c r="G234" s="10">
        <v>2</v>
      </c>
      <c r="H234" s="10">
        <v>2</v>
      </c>
      <c r="I234" s="10">
        <v>5</v>
      </c>
      <c r="J234" s="10">
        <v>6</v>
      </c>
      <c r="K234" s="10">
        <v>4</v>
      </c>
      <c r="L234" s="10">
        <v>6</v>
      </c>
      <c r="M234" s="10">
        <v>4</v>
      </c>
      <c r="N234" s="10">
        <v>6</v>
      </c>
      <c r="O234" s="41">
        <f t="shared" ref="O234:O261" si="23">SUM(C234:N234)</f>
        <v>55</v>
      </c>
      <c r="P234" s="7">
        <f>O234/$O$262</f>
        <v>3.2176914526414321E-3</v>
      </c>
      <c r="Q234" s="1"/>
    </row>
    <row r="235" spans="2:17" x14ac:dyDescent="0.25">
      <c r="B235" s="37" t="s">
        <v>17</v>
      </c>
      <c r="C235" s="10">
        <v>29</v>
      </c>
      <c r="D235" s="10">
        <v>25</v>
      </c>
      <c r="E235" s="10">
        <v>20</v>
      </c>
      <c r="F235" s="10">
        <v>17</v>
      </c>
      <c r="G235" s="10">
        <v>17</v>
      </c>
      <c r="H235" s="10">
        <v>18</v>
      </c>
      <c r="I235" s="10">
        <v>10</v>
      </c>
      <c r="J235" s="10">
        <v>15</v>
      </c>
      <c r="K235" s="10">
        <v>16</v>
      </c>
      <c r="L235" s="10">
        <v>16</v>
      </c>
      <c r="M235" s="10">
        <v>9</v>
      </c>
      <c r="N235" s="10">
        <v>17</v>
      </c>
      <c r="O235" s="41">
        <f t="shared" si="23"/>
        <v>209</v>
      </c>
      <c r="P235" s="7">
        <f t="shared" ref="P235:P262" si="24">O235/$O$262</f>
        <v>1.2227227520037442E-2</v>
      </c>
      <c r="Q235" s="1"/>
    </row>
    <row r="236" spans="2:17" x14ac:dyDescent="0.25">
      <c r="B236" s="37" t="s">
        <v>18</v>
      </c>
      <c r="C236" s="10">
        <v>37</v>
      </c>
      <c r="D236" s="10">
        <v>42</v>
      </c>
      <c r="E236" s="10">
        <v>43</v>
      </c>
      <c r="F236" s="10">
        <v>34</v>
      </c>
      <c r="G236" s="10">
        <v>44</v>
      </c>
      <c r="H236" s="10">
        <v>35</v>
      </c>
      <c r="I236" s="10">
        <v>30</v>
      </c>
      <c r="J236" s="10">
        <v>36</v>
      </c>
      <c r="K236" s="10">
        <v>27</v>
      </c>
      <c r="L236" s="10">
        <v>35</v>
      </c>
      <c r="M236" s="10">
        <v>45</v>
      </c>
      <c r="N236" s="10">
        <v>34</v>
      </c>
      <c r="O236" s="41">
        <f t="shared" si="23"/>
        <v>442</v>
      </c>
      <c r="P236" s="7">
        <f t="shared" si="24"/>
        <v>2.5858538583045692E-2</v>
      </c>
      <c r="Q236" s="1"/>
    </row>
    <row r="237" spans="2:17" x14ac:dyDescent="0.25">
      <c r="B237" s="37" t="s">
        <v>19</v>
      </c>
      <c r="C237" s="10">
        <v>3</v>
      </c>
      <c r="D237" s="10">
        <v>5</v>
      </c>
      <c r="E237" s="10">
        <v>1</v>
      </c>
      <c r="F237" s="10">
        <v>4</v>
      </c>
      <c r="G237" s="10">
        <v>6</v>
      </c>
      <c r="H237" s="10">
        <v>3</v>
      </c>
      <c r="I237" s="10">
        <v>2</v>
      </c>
      <c r="J237" s="10">
        <v>2</v>
      </c>
      <c r="K237" s="10">
        <v>2</v>
      </c>
      <c r="L237" s="10">
        <v>5</v>
      </c>
      <c r="M237" s="10">
        <v>3</v>
      </c>
      <c r="N237" s="10">
        <v>3</v>
      </c>
      <c r="O237" s="41">
        <f t="shared" si="23"/>
        <v>39</v>
      </c>
      <c r="P237" s="7">
        <f t="shared" si="24"/>
        <v>2.2816357573275611E-3</v>
      </c>
      <c r="Q237" s="1"/>
    </row>
    <row r="238" spans="2:17" x14ac:dyDescent="0.25">
      <c r="B238" s="37" t="s">
        <v>20</v>
      </c>
      <c r="C238" s="10">
        <v>69</v>
      </c>
      <c r="D238" s="10">
        <v>79</v>
      </c>
      <c r="E238" s="10">
        <v>60</v>
      </c>
      <c r="F238" s="10">
        <v>57</v>
      </c>
      <c r="G238" s="10">
        <v>80</v>
      </c>
      <c r="H238" s="10">
        <v>65</v>
      </c>
      <c r="I238" s="10">
        <v>86</v>
      </c>
      <c r="J238" s="10">
        <v>97</v>
      </c>
      <c r="K238" s="10">
        <v>78</v>
      </c>
      <c r="L238" s="10">
        <v>86</v>
      </c>
      <c r="M238" s="10">
        <v>112</v>
      </c>
      <c r="N238" s="10">
        <v>81</v>
      </c>
      <c r="O238" s="41">
        <f t="shared" si="23"/>
        <v>950</v>
      </c>
      <c r="P238" s="7">
        <f t="shared" si="24"/>
        <v>5.5578306909261098E-2</v>
      </c>
      <c r="Q238" s="1"/>
    </row>
    <row r="239" spans="2:17" x14ac:dyDescent="0.25">
      <c r="B239" s="37" t="s">
        <v>21</v>
      </c>
      <c r="C239" s="10">
        <v>45</v>
      </c>
      <c r="D239" s="10">
        <v>52</v>
      </c>
      <c r="E239" s="10">
        <v>34</v>
      </c>
      <c r="F239" s="10">
        <v>43</v>
      </c>
      <c r="G239" s="10">
        <v>64</v>
      </c>
      <c r="H239" s="10">
        <v>56</v>
      </c>
      <c r="I239" s="10">
        <v>58</v>
      </c>
      <c r="J239" s="10">
        <v>71</v>
      </c>
      <c r="K239" s="10">
        <v>58</v>
      </c>
      <c r="L239" s="10">
        <v>52</v>
      </c>
      <c r="M239" s="10">
        <v>43</v>
      </c>
      <c r="N239" s="10">
        <v>40</v>
      </c>
      <c r="O239" s="41">
        <f t="shared" si="23"/>
        <v>616</v>
      </c>
      <c r="P239" s="7">
        <f t="shared" si="24"/>
        <v>3.6038144269584044E-2</v>
      </c>
      <c r="Q239" s="1"/>
    </row>
    <row r="240" spans="2:17" x14ac:dyDescent="0.25">
      <c r="B240" s="37" t="s">
        <v>22</v>
      </c>
      <c r="C240" s="10">
        <v>11</v>
      </c>
      <c r="D240" s="10">
        <v>36</v>
      </c>
      <c r="E240" s="10">
        <v>20</v>
      </c>
      <c r="F240" s="10">
        <v>27</v>
      </c>
      <c r="G240" s="10">
        <v>19</v>
      </c>
      <c r="H240" s="10">
        <v>20</v>
      </c>
      <c r="I240" s="10">
        <v>26</v>
      </c>
      <c r="J240" s="10">
        <v>23</v>
      </c>
      <c r="K240" s="10">
        <v>26</v>
      </c>
      <c r="L240" s="10">
        <v>28</v>
      </c>
      <c r="M240" s="10">
        <v>13</v>
      </c>
      <c r="N240" s="10">
        <v>18</v>
      </c>
      <c r="O240" s="41">
        <f t="shared" si="23"/>
        <v>267</v>
      </c>
      <c r="P240" s="7">
        <f t="shared" si="24"/>
        <v>1.5620429415550226E-2</v>
      </c>
      <c r="Q240" s="1"/>
    </row>
    <row r="241" spans="2:17" x14ac:dyDescent="0.25">
      <c r="B241" s="37" t="s">
        <v>23</v>
      </c>
      <c r="C241" s="10">
        <v>33</v>
      </c>
      <c r="D241" s="10">
        <v>33</v>
      </c>
      <c r="E241" s="10">
        <v>21</v>
      </c>
      <c r="F241" s="10">
        <v>21</v>
      </c>
      <c r="G241" s="10">
        <v>22</v>
      </c>
      <c r="H241" s="10">
        <v>24</v>
      </c>
      <c r="I241" s="10">
        <v>29</v>
      </c>
      <c r="J241" s="10">
        <v>27</v>
      </c>
      <c r="K241" s="10">
        <v>22</v>
      </c>
      <c r="L241" s="10">
        <v>11</v>
      </c>
      <c r="M241" s="10">
        <v>21</v>
      </c>
      <c r="N241" s="10">
        <v>24</v>
      </c>
      <c r="O241" s="41">
        <f t="shared" si="23"/>
        <v>288</v>
      </c>
      <c r="P241" s="7">
        <f t="shared" si="24"/>
        <v>1.6849002515649681E-2</v>
      </c>
      <c r="Q241" s="1"/>
    </row>
    <row r="242" spans="2:17" x14ac:dyDescent="0.25">
      <c r="B242" s="37" t="s">
        <v>24</v>
      </c>
      <c r="C242" s="10">
        <v>40</v>
      </c>
      <c r="D242" s="10">
        <v>46</v>
      </c>
      <c r="E242" s="10">
        <v>54</v>
      </c>
      <c r="F242" s="10">
        <v>45</v>
      </c>
      <c r="G242" s="10">
        <v>36</v>
      </c>
      <c r="H242" s="10">
        <v>35</v>
      </c>
      <c r="I242" s="10">
        <v>38</v>
      </c>
      <c r="J242" s="10">
        <v>53</v>
      </c>
      <c r="K242" s="10">
        <v>47</v>
      </c>
      <c r="L242" s="10">
        <v>58</v>
      </c>
      <c r="M242" s="10">
        <v>50</v>
      </c>
      <c r="N242" s="10">
        <v>41</v>
      </c>
      <c r="O242" s="41">
        <f t="shared" si="23"/>
        <v>543</v>
      </c>
      <c r="P242" s="7">
        <f t="shared" si="24"/>
        <v>3.1767390159714505E-2</v>
      </c>
    </row>
    <row r="243" spans="2:17" x14ac:dyDescent="0.25">
      <c r="B243" s="37" t="s">
        <v>25</v>
      </c>
      <c r="C243" s="10">
        <v>39</v>
      </c>
      <c r="D243" s="10">
        <v>47</v>
      </c>
      <c r="E243" s="10">
        <v>30</v>
      </c>
      <c r="F243" s="10">
        <v>42</v>
      </c>
      <c r="G243" s="10">
        <v>40</v>
      </c>
      <c r="H243" s="10">
        <v>42</v>
      </c>
      <c r="I243" s="10">
        <v>37</v>
      </c>
      <c r="J243" s="10">
        <v>42</v>
      </c>
      <c r="K243" s="10">
        <v>42</v>
      </c>
      <c r="L243" s="10">
        <v>34</v>
      </c>
      <c r="M243" s="10">
        <v>44</v>
      </c>
      <c r="N243" s="10">
        <v>51</v>
      </c>
      <c r="O243" s="41">
        <f t="shared" si="23"/>
        <v>490</v>
      </c>
      <c r="P243" s="7">
        <f t="shared" si="24"/>
        <v>2.8666705668987304E-2</v>
      </c>
    </row>
    <row r="244" spans="2:17" x14ac:dyDescent="0.25">
      <c r="B244" s="37" t="s">
        <v>26</v>
      </c>
      <c r="C244" s="10">
        <v>142</v>
      </c>
      <c r="D244" s="10">
        <v>167</v>
      </c>
      <c r="E244" s="10">
        <v>140</v>
      </c>
      <c r="F244" s="10">
        <v>123</v>
      </c>
      <c r="G244" s="10">
        <v>164</v>
      </c>
      <c r="H244" s="10">
        <v>140</v>
      </c>
      <c r="I244" s="10">
        <v>138</v>
      </c>
      <c r="J244" s="10">
        <v>182</v>
      </c>
      <c r="K244" s="10">
        <v>149</v>
      </c>
      <c r="L244" s="10">
        <v>154</v>
      </c>
      <c r="M244" s="10">
        <v>149</v>
      </c>
      <c r="N244" s="10">
        <v>128</v>
      </c>
      <c r="O244" s="41">
        <f t="shared" si="23"/>
        <v>1776</v>
      </c>
      <c r="P244" s="7">
        <f t="shared" si="24"/>
        <v>0.10390218217983969</v>
      </c>
    </row>
    <row r="245" spans="2:17" x14ac:dyDescent="0.25">
      <c r="B245" s="37" t="s">
        <v>27</v>
      </c>
      <c r="C245" s="10">
        <v>22</v>
      </c>
      <c r="D245" s="10">
        <v>20</v>
      </c>
      <c r="E245" s="10">
        <v>26</v>
      </c>
      <c r="F245" s="10">
        <v>21</v>
      </c>
      <c r="G245" s="10">
        <v>23</v>
      </c>
      <c r="H245" s="10">
        <v>21</v>
      </c>
      <c r="I245" s="10">
        <v>24</v>
      </c>
      <c r="J245" s="10">
        <v>23</v>
      </c>
      <c r="K245" s="10">
        <v>27</v>
      </c>
      <c r="L245" s="10">
        <v>30</v>
      </c>
      <c r="M245" s="10">
        <v>23</v>
      </c>
      <c r="N245" s="10">
        <v>33</v>
      </c>
      <c r="O245" s="41">
        <f t="shared" si="23"/>
        <v>293</v>
      </c>
      <c r="P245" s="7">
        <f t="shared" si="24"/>
        <v>1.7141519920435267E-2</v>
      </c>
    </row>
    <row r="246" spans="2:17" x14ac:dyDescent="0.25">
      <c r="B246" s="37" t="s">
        <v>28</v>
      </c>
      <c r="C246" s="10">
        <v>13</v>
      </c>
      <c r="D246" s="10">
        <v>14</v>
      </c>
      <c r="E246" s="10">
        <v>18</v>
      </c>
      <c r="F246" s="10">
        <v>22</v>
      </c>
      <c r="G246" s="10">
        <v>38</v>
      </c>
      <c r="H246" s="10">
        <v>19</v>
      </c>
      <c r="I246" s="10">
        <v>33</v>
      </c>
      <c r="J246" s="10">
        <v>35</v>
      </c>
      <c r="K246" s="10">
        <v>25</v>
      </c>
      <c r="L246" s="10">
        <v>22</v>
      </c>
      <c r="M246" s="10">
        <v>21</v>
      </c>
      <c r="N246" s="10">
        <v>20</v>
      </c>
      <c r="O246" s="41">
        <f t="shared" si="23"/>
        <v>280</v>
      </c>
      <c r="P246" s="7">
        <f t="shared" si="24"/>
        <v>1.6380974667992744E-2</v>
      </c>
    </row>
    <row r="247" spans="2:17" x14ac:dyDescent="0.25">
      <c r="B247" s="37" t="s">
        <v>29</v>
      </c>
      <c r="C247" s="10">
        <v>39</v>
      </c>
      <c r="D247" s="10">
        <v>55</v>
      </c>
      <c r="E247" s="10">
        <v>33</v>
      </c>
      <c r="F247" s="10">
        <v>31</v>
      </c>
      <c r="G247" s="10">
        <v>72</v>
      </c>
      <c r="H247" s="10">
        <v>51</v>
      </c>
      <c r="I247" s="10">
        <v>39</v>
      </c>
      <c r="J247" s="10">
        <v>62</v>
      </c>
      <c r="K247" s="10">
        <v>49</v>
      </c>
      <c r="L247" s="10">
        <v>80</v>
      </c>
      <c r="M247" s="10">
        <v>45</v>
      </c>
      <c r="N247" s="10">
        <v>45</v>
      </c>
      <c r="O247" s="41">
        <f t="shared" si="23"/>
        <v>601</v>
      </c>
      <c r="P247" s="7">
        <f t="shared" si="24"/>
        <v>3.5160592055227285E-2</v>
      </c>
    </row>
    <row r="248" spans="2:17" x14ac:dyDescent="0.25">
      <c r="B248" s="37" t="s">
        <v>30</v>
      </c>
      <c r="C248" s="10">
        <v>29</v>
      </c>
      <c r="D248" s="10">
        <v>23</v>
      </c>
      <c r="E248" s="10">
        <v>27</v>
      </c>
      <c r="F248" s="10">
        <v>37</v>
      </c>
      <c r="G248" s="10">
        <v>38</v>
      </c>
      <c r="H248" s="10">
        <v>34</v>
      </c>
      <c r="I248" s="10">
        <v>26</v>
      </c>
      <c r="J248" s="10">
        <v>28</v>
      </c>
      <c r="K248" s="10">
        <v>35</v>
      </c>
      <c r="L248" s="10">
        <v>33</v>
      </c>
      <c r="M248" s="10">
        <v>34</v>
      </c>
      <c r="N248" s="10">
        <v>29</v>
      </c>
      <c r="O248" s="41">
        <f t="shared" si="23"/>
        <v>373</v>
      </c>
      <c r="P248" s="7">
        <f t="shared" si="24"/>
        <v>2.182179839700462E-2</v>
      </c>
    </row>
    <row r="249" spans="2:17" x14ac:dyDescent="0.25">
      <c r="B249" s="37" t="s">
        <v>31</v>
      </c>
      <c r="C249" s="10">
        <v>45</v>
      </c>
      <c r="D249" s="10">
        <v>52</v>
      </c>
      <c r="E249" s="10">
        <v>57</v>
      </c>
      <c r="F249" s="10">
        <v>54</v>
      </c>
      <c r="G249" s="10">
        <v>62</v>
      </c>
      <c r="H249" s="10">
        <v>45</v>
      </c>
      <c r="I249" s="10">
        <v>35</v>
      </c>
      <c r="J249" s="10">
        <v>48</v>
      </c>
      <c r="K249" s="10">
        <v>38</v>
      </c>
      <c r="L249" s="10">
        <v>46</v>
      </c>
      <c r="M249" s="10">
        <v>50</v>
      </c>
      <c r="N249" s="10">
        <v>56</v>
      </c>
      <c r="O249" s="41">
        <f t="shared" si="23"/>
        <v>588</v>
      </c>
      <c r="P249" s="7">
        <f t="shared" si="24"/>
        <v>3.4400046802784766E-2</v>
      </c>
    </row>
    <row r="250" spans="2:17" x14ac:dyDescent="0.25">
      <c r="B250" s="37" t="s">
        <v>32</v>
      </c>
      <c r="C250" s="10">
        <v>11</v>
      </c>
      <c r="D250" s="10">
        <v>25</v>
      </c>
      <c r="E250" s="10">
        <v>18</v>
      </c>
      <c r="F250" s="10">
        <v>20</v>
      </c>
      <c r="G250" s="10">
        <v>21</v>
      </c>
      <c r="H250" s="10">
        <v>24</v>
      </c>
      <c r="I250" s="10">
        <v>16</v>
      </c>
      <c r="J250" s="10">
        <v>14</v>
      </c>
      <c r="K250" s="10">
        <v>22</v>
      </c>
      <c r="L250" s="10">
        <v>26</v>
      </c>
      <c r="M250" s="10">
        <v>27</v>
      </c>
      <c r="N250" s="10">
        <v>19</v>
      </c>
      <c r="O250" s="41">
        <f t="shared" si="23"/>
        <v>243</v>
      </c>
      <c r="P250" s="7">
        <f t="shared" si="24"/>
        <v>1.4216345872579418E-2</v>
      </c>
    </row>
    <row r="251" spans="2:17" x14ac:dyDescent="0.25">
      <c r="B251" s="37" t="s">
        <v>33</v>
      </c>
      <c r="C251" s="10">
        <v>51</v>
      </c>
      <c r="D251" s="10">
        <v>62</v>
      </c>
      <c r="E251" s="10">
        <v>52</v>
      </c>
      <c r="F251" s="10">
        <v>70</v>
      </c>
      <c r="G251" s="10">
        <v>78</v>
      </c>
      <c r="H251" s="10">
        <v>56</v>
      </c>
      <c r="I251" s="10">
        <v>56</v>
      </c>
      <c r="J251" s="10">
        <v>60</v>
      </c>
      <c r="K251" s="10">
        <v>79</v>
      </c>
      <c r="L251" s="10">
        <v>61</v>
      </c>
      <c r="M251" s="10">
        <v>63</v>
      </c>
      <c r="N251" s="10">
        <v>45</v>
      </c>
      <c r="O251" s="41">
        <f t="shared" si="23"/>
        <v>733</v>
      </c>
      <c r="P251" s="7">
        <f t="shared" si="24"/>
        <v>4.288305154156672E-2</v>
      </c>
    </row>
    <row r="252" spans="2:17" x14ac:dyDescent="0.25">
      <c r="B252" s="37" t="s">
        <v>34</v>
      </c>
      <c r="C252" s="10">
        <v>120</v>
      </c>
      <c r="D252" s="10">
        <v>141</v>
      </c>
      <c r="E252" s="10">
        <v>114</v>
      </c>
      <c r="F252" s="10">
        <v>117</v>
      </c>
      <c r="G252" s="10">
        <v>119</v>
      </c>
      <c r="H252" s="10">
        <v>94</v>
      </c>
      <c r="I252" s="10">
        <v>107</v>
      </c>
      <c r="J252" s="10">
        <v>148</v>
      </c>
      <c r="K252" s="10">
        <v>141</v>
      </c>
      <c r="L252" s="10">
        <v>160</v>
      </c>
      <c r="M252" s="10">
        <v>126</v>
      </c>
      <c r="N252" s="10">
        <v>111</v>
      </c>
      <c r="O252" s="41">
        <f t="shared" si="23"/>
        <v>1498</v>
      </c>
      <c r="P252" s="7">
        <f t="shared" si="24"/>
        <v>8.7638214473761189E-2</v>
      </c>
    </row>
    <row r="253" spans="2:17" x14ac:dyDescent="0.25">
      <c r="B253" s="37" t="s">
        <v>35</v>
      </c>
      <c r="C253" s="10">
        <v>21</v>
      </c>
      <c r="D253" s="10">
        <v>35</v>
      </c>
      <c r="E253" s="10">
        <v>19</v>
      </c>
      <c r="F253" s="10">
        <v>28</v>
      </c>
      <c r="G253" s="10">
        <v>21</v>
      </c>
      <c r="H253" s="10">
        <v>24</v>
      </c>
      <c r="I253" s="10">
        <v>20</v>
      </c>
      <c r="J253" s="10">
        <v>27</v>
      </c>
      <c r="K253" s="10">
        <v>22</v>
      </c>
      <c r="L253" s="10">
        <v>23</v>
      </c>
      <c r="M253" s="10">
        <v>22</v>
      </c>
      <c r="N253" s="10">
        <v>26</v>
      </c>
      <c r="O253" s="41">
        <f t="shared" si="23"/>
        <v>288</v>
      </c>
      <c r="P253" s="7">
        <f t="shared" si="24"/>
        <v>1.6849002515649681E-2</v>
      </c>
    </row>
    <row r="254" spans="2:17" x14ac:dyDescent="0.25">
      <c r="B254" s="37" t="s">
        <v>36</v>
      </c>
      <c r="C254" s="10">
        <v>9</v>
      </c>
      <c r="D254" s="10">
        <v>14</v>
      </c>
      <c r="E254" s="10">
        <v>5</v>
      </c>
      <c r="F254" s="10">
        <v>8</v>
      </c>
      <c r="G254" s="10">
        <v>3</v>
      </c>
      <c r="H254" s="10">
        <v>16</v>
      </c>
      <c r="I254" s="10">
        <v>13</v>
      </c>
      <c r="J254" s="10">
        <v>16</v>
      </c>
      <c r="K254" s="10">
        <v>8</v>
      </c>
      <c r="L254" s="10">
        <v>14</v>
      </c>
      <c r="M254" s="10">
        <v>13</v>
      </c>
      <c r="N254" s="10">
        <v>10</v>
      </c>
      <c r="O254" s="41">
        <f t="shared" si="23"/>
        <v>129</v>
      </c>
      <c r="P254" s="7">
        <f t="shared" si="24"/>
        <v>7.5469490434680866E-3</v>
      </c>
    </row>
    <row r="255" spans="2:17" x14ac:dyDescent="0.25">
      <c r="B255" s="37" t="s">
        <v>37</v>
      </c>
      <c r="C255" s="10">
        <v>3</v>
      </c>
      <c r="D255" s="10">
        <v>2</v>
      </c>
      <c r="E255" s="10"/>
      <c r="F255" s="10"/>
      <c r="G255" s="10"/>
      <c r="H255" s="10">
        <v>4</v>
      </c>
      <c r="I255" s="10">
        <v>2</v>
      </c>
      <c r="J255" s="10">
        <v>4</v>
      </c>
      <c r="K255" s="10">
        <v>3</v>
      </c>
      <c r="L255" s="10">
        <v>3</v>
      </c>
      <c r="M255" s="10">
        <v>4</v>
      </c>
      <c r="N255" s="10">
        <v>2</v>
      </c>
      <c r="O255" s="41">
        <f t="shared" si="23"/>
        <v>27</v>
      </c>
      <c r="P255" s="7">
        <f t="shared" si="24"/>
        <v>1.5795939858421577E-3</v>
      </c>
    </row>
    <row r="256" spans="2:17" x14ac:dyDescent="0.25">
      <c r="B256" s="37" t="s">
        <v>38</v>
      </c>
      <c r="C256" s="10">
        <v>63</v>
      </c>
      <c r="D256" s="10">
        <v>74</v>
      </c>
      <c r="E256" s="10">
        <v>61</v>
      </c>
      <c r="F256" s="10">
        <v>78</v>
      </c>
      <c r="G256" s="10">
        <v>46</v>
      </c>
      <c r="H256" s="10">
        <v>37</v>
      </c>
      <c r="I256" s="10">
        <v>57</v>
      </c>
      <c r="J256" s="10">
        <v>79</v>
      </c>
      <c r="K256" s="10">
        <v>66</v>
      </c>
      <c r="L256" s="10">
        <v>62</v>
      </c>
      <c r="M256" s="10">
        <v>77</v>
      </c>
      <c r="N256" s="10">
        <v>65</v>
      </c>
      <c r="O256" s="41">
        <f t="shared" si="23"/>
        <v>765</v>
      </c>
      <c r="P256" s="7">
        <f t="shared" si="24"/>
        <v>4.4755162932194469E-2</v>
      </c>
    </row>
    <row r="257" spans="2:16" x14ac:dyDescent="0.25">
      <c r="B257" s="37" t="s">
        <v>39</v>
      </c>
      <c r="C257" s="10">
        <v>50</v>
      </c>
      <c r="D257" s="10">
        <v>61</v>
      </c>
      <c r="E257" s="10">
        <v>58</v>
      </c>
      <c r="F257" s="10">
        <v>44</v>
      </c>
      <c r="G257" s="10">
        <v>51</v>
      </c>
      <c r="H257" s="10">
        <v>45</v>
      </c>
      <c r="I257" s="10">
        <v>51</v>
      </c>
      <c r="J257" s="10">
        <v>67</v>
      </c>
      <c r="K257" s="10">
        <v>72</v>
      </c>
      <c r="L257" s="10">
        <v>82</v>
      </c>
      <c r="M257" s="10">
        <v>59</v>
      </c>
      <c r="N257" s="10">
        <v>46</v>
      </c>
      <c r="O257" s="41">
        <f t="shared" si="23"/>
        <v>686</v>
      </c>
      <c r="P257" s="7">
        <f t="shared" si="24"/>
        <v>4.0133387936582228E-2</v>
      </c>
    </row>
    <row r="258" spans="2:16" x14ac:dyDescent="0.25">
      <c r="B258" s="37" t="s">
        <v>40</v>
      </c>
      <c r="C258" s="10">
        <v>10</v>
      </c>
      <c r="D258" s="10">
        <v>9</v>
      </c>
      <c r="E258" s="10">
        <v>9</v>
      </c>
      <c r="F258" s="10">
        <v>8</v>
      </c>
      <c r="G258" s="10">
        <v>9</v>
      </c>
      <c r="H258" s="10">
        <v>5</v>
      </c>
      <c r="I258" s="10">
        <v>17</v>
      </c>
      <c r="J258" s="10">
        <v>21</v>
      </c>
      <c r="K258" s="10">
        <v>11</v>
      </c>
      <c r="L258" s="10">
        <v>12</v>
      </c>
      <c r="M258" s="10">
        <v>11</v>
      </c>
      <c r="N258" s="10">
        <v>11</v>
      </c>
      <c r="O258" s="41">
        <f t="shared" si="23"/>
        <v>133</v>
      </c>
      <c r="P258" s="7">
        <f t="shared" si="24"/>
        <v>7.7809629672965543E-3</v>
      </c>
    </row>
    <row r="259" spans="2:16" x14ac:dyDescent="0.25">
      <c r="B259" s="37" t="s">
        <v>41</v>
      </c>
      <c r="C259" s="10">
        <v>200</v>
      </c>
      <c r="D259" s="10">
        <v>269</v>
      </c>
      <c r="E259" s="10">
        <v>224</v>
      </c>
      <c r="F259" s="10">
        <v>243</v>
      </c>
      <c r="G259" s="10">
        <v>226</v>
      </c>
      <c r="H259" s="10">
        <v>191</v>
      </c>
      <c r="I259" s="10">
        <v>168</v>
      </c>
      <c r="J259" s="10">
        <v>261</v>
      </c>
      <c r="K259" s="10">
        <v>272</v>
      </c>
      <c r="L259" s="10">
        <v>297</v>
      </c>
      <c r="M259" s="10">
        <v>250</v>
      </c>
      <c r="N259" s="10">
        <v>209</v>
      </c>
      <c r="O259" s="41">
        <f t="shared" si="23"/>
        <v>2810</v>
      </c>
      <c r="P259" s="7">
        <f t="shared" si="24"/>
        <v>0.16439478148949863</v>
      </c>
    </row>
    <row r="260" spans="2:16" x14ac:dyDescent="0.25">
      <c r="B260" s="37" t="s">
        <v>42</v>
      </c>
      <c r="C260" s="10">
        <v>5</v>
      </c>
      <c r="D260" s="10">
        <v>7</v>
      </c>
      <c r="E260" s="10">
        <v>7</v>
      </c>
      <c r="F260" s="10">
        <v>8</v>
      </c>
      <c r="G260" s="10">
        <v>12</v>
      </c>
      <c r="H260" s="10">
        <v>9</v>
      </c>
      <c r="I260" s="10">
        <v>4</v>
      </c>
      <c r="J260" s="10">
        <v>6</v>
      </c>
      <c r="K260" s="10">
        <v>9</v>
      </c>
      <c r="L260" s="10">
        <v>4</v>
      </c>
      <c r="M260" s="10">
        <v>6</v>
      </c>
      <c r="N260" s="10">
        <v>12</v>
      </c>
      <c r="O260" s="41">
        <f t="shared" si="23"/>
        <v>89</v>
      </c>
      <c r="P260" s="7">
        <f t="shared" si="24"/>
        <v>5.2068098051834084E-3</v>
      </c>
    </row>
    <row r="261" spans="2:16" x14ac:dyDescent="0.25">
      <c r="B261" s="37" t="s">
        <v>157</v>
      </c>
      <c r="C261" s="10">
        <v>283</v>
      </c>
      <c r="D261" s="10">
        <v>289</v>
      </c>
      <c r="E261" s="10">
        <v>215</v>
      </c>
      <c r="F261" s="10">
        <v>133</v>
      </c>
      <c r="G261" s="10">
        <v>163</v>
      </c>
      <c r="H261" s="10">
        <v>158</v>
      </c>
      <c r="I261" s="10">
        <v>163</v>
      </c>
      <c r="J261" s="10">
        <v>105</v>
      </c>
      <c r="K261" s="10">
        <v>94</v>
      </c>
      <c r="L261" s="10">
        <v>105</v>
      </c>
      <c r="M261" s="10">
        <v>99</v>
      </c>
      <c r="N261" s="10">
        <v>75</v>
      </c>
      <c r="O261" s="41">
        <f t="shared" si="23"/>
        <v>1882</v>
      </c>
      <c r="P261" s="7">
        <f t="shared" si="24"/>
        <v>0.1101035511612941</v>
      </c>
    </row>
    <row r="262" spans="2:16" ht="15.75" thickBot="1" x14ac:dyDescent="0.3">
      <c r="B262" s="38" t="s">
        <v>14</v>
      </c>
      <c r="C262" s="39">
        <f>SUM(C234:C261)</f>
        <v>1426</v>
      </c>
      <c r="D262" s="39">
        <f>SUM(D234:D261)</f>
        <v>1690</v>
      </c>
      <c r="E262" s="39">
        <f>SUM(E234:E261)</f>
        <v>1371</v>
      </c>
      <c r="F262" s="39">
        <f>SUM(F234:F261)</f>
        <v>1340</v>
      </c>
      <c r="G262" s="39">
        <f>SUM(G234:G261)</f>
        <v>1476</v>
      </c>
      <c r="H262" s="39">
        <f t="shared" ref="H262:N262" si="25">SUM(H234:H261)</f>
        <v>1273</v>
      </c>
      <c r="I262" s="39">
        <f t="shared" si="25"/>
        <v>1290</v>
      </c>
      <c r="J262" s="39">
        <f t="shared" si="25"/>
        <v>1558</v>
      </c>
      <c r="K262" s="39">
        <f t="shared" si="25"/>
        <v>1444</v>
      </c>
      <c r="L262" s="39">
        <f t="shared" si="25"/>
        <v>1545</v>
      </c>
      <c r="M262" s="39">
        <f t="shared" si="25"/>
        <v>1423</v>
      </c>
      <c r="N262" s="39">
        <f t="shared" si="25"/>
        <v>1257</v>
      </c>
      <c r="O262" s="39">
        <f>SUM(O234:O261)</f>
        <v>17093</v>
      </c>
      <c r="P262" s="8">
        <f t="shared" si="24"/>
        <v>1</v>
      </c>
    </row>
    <row r="263" spans="2:16" ht="16.5" thickTop="1" thickBot="1" x14ac:dyDescent="0.3">
      <c r="B263" s="99" t="s">
        <v>308</v>
      </c>
    </row>
    <row r="264" spans="2:16" ht="15.75" thickTop="1" x14ac:dyDescent="0.25">
      <c r="B264" s="133" t="s">
        <v>367</v>
      </c>
      <c r="C264" s="134"/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5"/>
    </row>
    <row r="265" spans="2:16" x14ac:dyDescent="0.25">
      <c r="B265" s="37" t="s">
        <v>2</v>
      </c>
      <c r="C265" s="40" t="s">
        <v>0</v>
      </c>
      <c r="D265" s="40" t="s">
        <v>3</v>
      </c>
      <c r="E265" s="40" t="s">
        <v>4</v>
      </c>
      <c r="F265" s="40" t="s">
        <v>5</v>
      </c>
      <c r="G265" s="40" t="s">
        <v>6</v>
      </c>
      <c r="H265" s="40" t="s">
        <v>7</v>
      </c>
      <c r="I265" s="40" t="s">
        <v>8</v>
      </c>
      <c r="J265" s="40" t="s">
        <v>9</v>
      </c>
      <c r="K265" s="40" t="s">
        <v>10</v>
      </c>
      <c r="L265" s="40" t="s">
        <v>11</v>
      </c>
      <c r="M265" s="40" t="s">
        <v>12</v>
      </c>
      <c r="N265" s="40" t="s">
        <v>13</v>
      </c>
      <c r="O265" s="40" t="s">
        <v>14</v>
      </c>
      <c r="P265" s="4" t="s">
        <v>15</v>
      </c>
    </row>
    <row r="266" spans="2:16" x14ac:dyDescent="0.25">
      <c r="B266" s="37" t="s">
        <v>16</v>
      </c>
      <c r="C266" s="10">
        <v>2</v>
      </c>
      <c r="D266" s="10">
        <v>3</v>
      </c>
      <c r="E266" s="10">
        <v>3</v>
      </c>
      <c r="F266" s="10">
        <v>2</v>
      </c>
      <c r="G266" s="10"/>
      <c r="H266" s="10"/>
      <c r="I266" s="10"/>
      <c r="J266" s="10"/>
      <c r="K266" s="10"/>
      <c r="L266" s="10"/>
      <c r="M266" s="10"/>
      <c r="N266" s="10"/>
      <c r="O266" s="41">
        <f t="shared" ref="O266:O293" si="26">SUM(C266:N266)</f>
        <v>10</v>
      </c>
      <c r="P266" s="7">
        <f>O266/$O$294</f>
        <v>2.1114864864864866E-3</v>
      </c>
    </row>
    <row r="267" spans="2:16" x14ac:dyDescent="0.25">
      <c r="B267" s="37" t="s">
        <v>17</v>
      </c>
      <c r="C267" s="10">
        <v>16</v>
      </c>
      <c r="D267" s="10">
        <v>9</v>
      </c>
      <c r="E267" s="10">
        <v>13</v>
      </c>
      <c r="F267" s="10">
        <v>26</v>
      </c>
      <c r="G267" s="10"/>
      <c r="H267" s="10"/>
      <c r="I267" s="10"/>
      <c r="J267" s="10"/>
      <c r="K267" s="10"/>
      <c r="L267" s="10"/>
      <c r="M267" s="10"/>
      <c r="N267" s="10"/>
      <c r="O267" s="41">
        <f t="shared" si="26"/>
        <v>64</v>
      </c>
      <c r="P267" s="7">
        <f t="shared" ref="P267:P293" si="27">O267/$O$294</f>
        <v>1.3513513513513514E-2</v>
      </c>
    </row>
    <row r="268" spans="2:16" x14ac:dyDescent="0.25">
      <c r="B268" s="37" t="s">
        <v>18</v>
      </c>
      <c r="C268" s="10">
        <v>32</v>
      </c>
      <c r="D268" s="10">
        <v>35</v>
      </c>
      <c r="E268" s="10">
        <v>42</v>
      </c>
      <c r="F268" s="10">
        <v>55</v>
      </c>
      <c r="G268" s="10"/>
      <c r="H268" s="10"/>
      <c r="I268" s="10"/>
      <c r="J268" s="10"/>
      <c r="K268" s="10"/>
      <c r="L268" s="10"/>
      <c r="M268" s="10"/>
      <c r="N268" s="10"/>
      <c r="O268" s="41">
        <f t="shared" si="26"/>
        <v>164</v>
      </c>
      <c r="P268" s="7">
        <f t="shared" si="27"/>
        <v>3.4628378378378379E-2</v>
      </c>
    </row>
    <row r="269" spans="2:16" x14ac:dyDescent="0.25">
      <c r="B269" s="37" t="s">
        <v>19</v>
      </c>
      <c r="C269" s="10">
        <v>3</v>
      </c>
      <c r="D269" s="10">
        <v>2</v>
      </c>
      <c r="E269" s="10">
        <v>1</v>
      </c>
      <c r="F269" s="10">
        <v>7</v>
      </c>
      <c r="G269" s="10"/>
      <c r="H269" s="10"/>
      <c r="I269" s="10"/>
      <c r="J269" s="10"/>
      <c r="K269" s="10"/>
      <c r="L269" s="10"/>
      <c r="M269" s="10"/>
      <c r="N269" s="10"/>
      <c r="O269" s="41">
        <f t="shared" si="26"/>
        <v>13</v>
      </c>
      <c r="P269" s="7">
        <f t="shared" si="27"/>
        <v>2.7449324324324326E-3</v>
      </c>
    </row>
    <row r="270" spans="2:16" x14ac:dyDescent="0.25">
      <c r="B270" s="37" t="s">
        <v>20</v>
      </c>
      <c r="C270" s="10">
        <v>68</v>
      </c>
      <c r="D270" s="10">
        <v>66</v>
      </c>
      <c r="E270" s="10">
        <v>81</v>
      </c>
      <c r="F270" s="10">
        <v>85</v>
      </c>
      <c r="G270" s="10"/>
      <c r="H270" s="10"/>
      <c r="I270" s="10"/>
      <c r="J270" s="10"/>
      <c r="K270" s="10"/>
      <c r="L270" s="10"/>
      <c r="M270" s="10"/>
      <c r="N270" s="10"/>
      <c r="O270" s="41">
        <f t="shared" si="26"/>
        <v>300</v>
      </c>
      <c r="P270" s="7">
        <f t="shared" si="27"/>
        <v>6.33445945945946E-2</v>
      </c>
    </row>
    <row r="271" spans="2:16" x14ac:dyDescent="0.25">
      <c r="B271" s="37" t="s">
        <v>21</v>
      </c>
      <c r="C271" s="10">
        <v>36</v>
      </c>
      <c r="D271" s="10">
        <v>35</v>
      </c>
      <c r="E271" s="10">
        <v>45</v>
      </c>
      <c r="F271" s="10">
        <v>50</v>
      </c>
      <c r="G271" s="10"/>
      <c r="H271" s="10"/>
      <c r="I271" s="10"/>
      <c r="J271" s="10"/>
      <c r="K271" s="10"/>
      <c r="L271" s="10"/>
      <c r="M271" s="10"/>
      <c r="N271" s="10"/>
      <c r="O271" s="41">
        <f t="shared" si="26"/>
        <v>166</v>
      </c>
      <c r="P271" s="7">
        <f t="shared" si="27"/>
        <v>3.5050675675675678E-2</v>
      </c>
    </row>
    <row r="272" spans="2:16" x14ac:dyDescent="0.25">
      <c r="B272" s="37" t="s">
        <v>22</v>
      </c>
      <c r="C272" s="10">
        <v>19</v>
      </c>
      <c r="D272" s="10">
        <v>18</v>
      </c>
      <c r="E272" s="10">
        <v>13</v>
      </c>
      <c r="F272" s="10">
        <v>26</v>
      </c>
      <c r="G272" s="10"/>
      <c r="H272" s="10"/>
      <c r="I272" s="10"/>
      <c r="J272" s="10"/>
      <c r="K272" s="10"/>
      <c r="L272" s="10"/>
      <c r="M272" s="10"/>
      <c r="N272" s="10"/>
      <c r="O272" s="41">
        <f t="shared" si="26"/>
        <v>76</v>
      </c>
      <c r="P272" s="7">
        <f t="shared" si="27"/>
        <v>1.6047297297297296E-2</v>
      </c>
    </row>
    <row r="273" spans="2:16" x14ac:dyDescent="0.25">
      <c r="B273" s="37" t="s">
        <v>23</v>
      </c>
      <c r="C273" s="10">
        <v>19</v>
      </c>
      <c r="D273" s="10">
        <v>10</v>
      </c>
      <c r="E273" s="10">
        <v>26</v>
      </c>
      <c r="F273" s="10">
        <v>30</v>
      </c>
      <c r="G273" s="10"/>
      <c r="H273" s="10"/>
      <c r="I273" s="10"/>
      <c r="J273" s="10"/>
      <c r="K273" s="10"/>
      <c r="L273" s="10"/>
      <c r="M273" s="10"/>
      <c r="N273" s="10"/>
      <c r="O273" s="41">
        <f t="shared" si="26"/>
        <v>85</v>
      </c>
      <c r="P273" s="7">
        <f t="shared" si="27"/>
        <v>1.7947635135135136E-2</v>
      </c>
    </row>
    <row r="274" spans="2:16" x14ac:dyDescent="0.25">
      <c r="B274" s="37" t="s">
        <v>24</v>
      </c>
      <c r="C274" s="10">
        <v>45</v>
      </c>
      <c r="D274" s="10">
        <v>29</v>
      </c>
      <c r="E274" s="10">
        <v>48</v>
      </c>
      <c r="F274" s="10">
        <v>62</v>
      </c>
      <c r="G274" s="10"/>
      <c r="H274" s="10"/>
      <c r="I274" s="10"/>
      <c r="J274" s="10"/>
      <c r="K274" s="10"/>
      <c r="L274" s="10"/>
      <c r="M274" s="10"/>
      <c r="N274" s="10"/>
      <c r="O274" s="41">
        <f t="shared" si="26"/>
        <v>184</v>
      </c>
      <c r="P274" s="7">
        <f t="shared" si="27"/>
        <v>3.885135135135135E-2</v>
      </c>
    </row>
    <row r="275" spans="2:16" x14ac:dyDescent="0.25">
      <c r="B275" s="37" t="s">
        <v>25</v>
      </c>
      <c r="C275" s="10">
        <v>45</v>
      </c>
      <c r="D275" s="10">
        <v>34</v>
      </c>
      <c r="E275" s="10">
        <v>38</v>
      </c>
      <c r="F275" s="10">
        <v>38</v>
      </c>
      <c r="G275" s="10"/>
      <c r="H275" s="10"/>
      <c r="I275" s="10"/>
      <c r="J275" s="10"/>
      <c r="K275" s="10"/>
      <c r="L275" s="10"/>
      <c r="M275" s="10"/>
      <c r="N275" s="10"/>
      <c r="O275" s="41">
        <f t="shared" si="26"/>
        <v>155</v>
      </c>
      <c r="P275" s="7">
        <f t="shared" si="27"/>
        <v>3.2728040540540543E-2</v>
      </c>
    </row>
    <row r="276" spans="2:16" x14ac:dyDescent="0.25">
      <c r="B276" s="37" t="s">
        <v>26</v>
      </c>
      <c r="C276" s="10">
        <v>125</v>
      </c>
      <c r="D276" s="10">
        <v>107</v>
      </c>
      <c r="E276" s="10">
        <v>142</v>
      </c>
      <c r="F276" s="10">
        <v>179</v>
      </c>
      <c r="G276" s="10"/>
      <c r="H276" s="10"/>
      <c r="I276" s="10"/>
      <c r="J276" s="10"/>
      <c r="K276" s="10"/>
      <c r="L276" s="10"/>
      <c r="M276" s="10"/>
      <c r="N276" s="10"/>
      <c r="O276" s="41">
        <f t="shared" si="26"/>
        <v>553</v>
      </c>
      <c r="P276" s="7">
        <f t="shared" si="27"/>
        <v>0.1167652027027027</v>
      </c>
    </row>
    <row r="277" spans="2:16" x14ac:dyDescent="0.25">
      <c r="B277" s="37" t="s">
        <v>27</v>
      </c>
      <c r="C277" s="10">
        <v>30</v>
      </c>
      <c r="D277" s="10">
        <v>31</v>
      </c>
      <c r="E277" s="10">
        <v>31</v>
      </c>
      <c r="F277" s="10">
        <v>27</v>
      </c>
      <c r="G277" s="10"/>
      <c r="H277" s="10"/>
      <c r="I277" s="10"/>
      <c r="J277" s="10"/>
      <c r="K277" s="10"/>
      <c r="L277" s="10"/>
      <c r="M277" s="10"/>
      <c r="N277" s="10"/>
      <c r="O277" s="41">
        <f t="shared" si="26"/>
        <v>119</v>
      </c>
      <c r="P277" s="7">
        <f t="shared" si="27"/>
        <v>2.5126689189189189E-2</v>
      </c>
    </row>
    <row r="278" spans="2:16" x14ac:dyDescent="0.25">
      <c r="B278" s="37" t="s">
        <v>28</v>
      </c>
      <c r="C278" s="10">
        <v>20</v>
      </c>
      <c r="D278" s="10">
        <v>23</v>
      </c>
      <c r="E278" s="10">
        <v>27</v>
      </c>
      <c r="F278" s="10">
        <v>25</v>
      </c>
      <c r="G278" s="10"/>
      <c r="H278" s="10"/>
      <c r="I278" s="10"/>
      <c r="J278" s="10"/>
      <c r="K278" s="10"/>
      <c r="L278" s="10"/>
      <c r="M278" s="10"/>
      <c r="N278" s="10"/>
      <c r="O278" s="41">
        <f t="shared" si="26"/>
        <v>95</v>
      </c>
      <c r="P278" s="7">
        <f t="shared" si="27"/>
        <v>2.0059121621621621E-2</v>
      </c>
    </row>
    <row r="279" spans="2:16" x14ac:dyDescent="0.25">
      <c r="B279" s="37" t="s">
        <v>29</v>
      </c>
      <c r="C279" s="10">
        <v>30</v>
      </c>
      <c r="D279" s="10">
        <v>30</v>
      </c>
      <c r="E279" s="10">
        <v>31</v>
      </c>
      <c r="F279" s="10">
        <v>62</v>
      </c>
      <c r="G279" s="10"/>
      <c r="H279" s="10"/>
      <c r="I279" s="10"/>
      <c r="J279" s="10"/>
      <c r="K279" s="10"/>
      <c r="L279" s="10"/>
      <c r="M279" s="10"/>
      <c r="N279" s="10"/>
      <c r="O279" s="41">
        <f t="shared" si="26"/>
        <v>153</v>
      </c>
      <c r="P279" s="7">
        <f t="shared" si="27"/>
        <v>3.2305743243243243E-2</v>
      </c>
    </row>
    <row r="280" spans="2:16" x14ac:dyDescent="0.25">
      <c r="B280" s="37" t="s">
        <v>30</v>
      </c>
      <c r="C280" s="10">
        <v>24</v>
      </c>
      <c r="D280" s="10">
        <v>23</v>
      </c>
      <c r="E280" s="10">
        <v>33</v>
      </c>
      <c r="F280" s="10">
        <v>36</v>
      </c>
      <c r="G280" s="10"/>
      <c r="H280" s="10"/>
      <c r="I280" s="10"/>
      <c r="J280" s="10"/>
      <c r="K280" s="10"/>
      <c r="L280" s="10"/>
      <c r="M280" s="10"/>
      <c r="N280" s="10"/>
      <c r="O280" s="41">
        <f t="shared" si="26"/>
        <v>116</v>
      </c>
      <c r="P280" s="7">
        <f t="shared" si="27"/>
        <v>2.4493243243243243E-2</v>
      </c>
    </row>
    <row r="281" spans="2:16" x14ac:dyDescent="0.25">
      <c r="B281" s="37" t="s">
        <v>31</v>
      </c>
      <c r="C281" s="10">
        <v>29</v>
      </c>
      <c r="D281" s="10">
        <v>29</v>
      </c>
      <c r="E281" s="10">
        <v>45</v>
      </c>
      <c r="F281" s="10">
        <v>54</v>
      </c>
      <c r="G281" s="10"/>
      <c r="H281" s="10"/>
      <c r="I281" s="10"/>
      <c r="J281" s="10"/>
      <c r="K281" s="10"/>
      <c r="L281" s="10"/>
      <c r="M281" s="10"/>
      <c r="N281" s="10"/>
      <c r="O281" s="41">
        <f t="shared" si="26"/>
        <v>157</v>
      </c>
      <c r="P281" s="7">
        <f t="shared" si="27"/>
        <v>3.3150337837837836E-2</v>
      </c>
    </row>
    <row r="282" spans="2:16" x14ac:dyDescent="0.25">
      <c r="B282" s="37" t="s">
        <v>32</v>
      </c>
      <c r="C282" s="10">
        <v>16</v>
      </c>
      <c r="D282" s="10">
        <v>15</v>
      </c>
      <c r="E282" s="10">
        <v>20</v>
      </c>
      <c r="F282" s="10">
        <v>23</v>
      </c>
      <c r="G282" s="10"/>
      <c r="H282" s="10"/>
      <c r="I282" s="10"/>
      <c r="J282" s="10"/>
      <c r="K282" s="10"/>
      <c r="L282" s="10"/>
      <c r="M282" s="10"/>
      <c r="N282" s="10"/>
      <c r="O282" s="41">
        <f t="shared" si="26"/>
        <v>74</v>
      </c>
      <c r="P282" s="7">
        <f t="shared" si="27"/>
        <v>1.5625E-2</v>
      </c>
    </row>
    <row r="283" spans="2:16" x14ac:dyDescent="0.25">
      <c r="B283" s="37" t="s">
        <v>33</v>
      </c>
      <c r="C283" s="10">
        <v>66</v>
      </c>
      <c r="D283" s="10">
        <v>41</v>
      </c>
      <c r="E283" s="10">
        <v>52</v>
      </c>
      <c r="F283" s="10">
        <v>60</v>
      </c>
      <c r="G283" s="10"/>
      <c r="H283" s="10"/>
      <c r="I283" s="10"/>
      <c r="J283" s="10"/>
      <c r="K283" s="10"/>
      <c r="L283" s="10"/>
      <c r="M283" s="10"/>
      <c r="N283" s="10"/>
      <c r="O283" s="41">
        <f t="shared" si="26"/>
        <v>219</v>
      </c>
      <c r="P283" s="7">
        <f t="shared" si="27"/>
        <v>4.6241554054054057E-2</v>
      </c>
    </row>
    <row r="284" spans="2:16" x14ac:dyDescent="0.25">
      <c r="B284" s="37" t="s">
        <v>34</v>
      </c>
      <c r="C284" s="10">
        <v>107</v>
      </c>
      <c r="D284" s="10">
        <v>87</v>
      </c>
      <c r="E284" s="10">
        <v>112</v>
      </c>
      <c r="F284" s="10">
        <v>129</v>
      </c>
      <c r="G284" s="10"/>
      <c r="H284" s="10"/>
      <c r="I284" s="10"/>
      <c r="J284" s="10"/>
      <c r="K284" s="10"/>
      <c r="L284" s="10"/>
      <c r="M284" s="10"/>
      <c r="N284" s="10"/>
      <c r="O284" s="41">
        <f t="shared" si="26"/>
        <v>435</v>
      </c>
      <c r="P284" s="7">
        <f t="shared" si="27"/>
        <v>9.1849662162162157E-2</v>
      </c>
    </row>
    <row r="285" spans="2:16" x14ac:dyDescent="0.25">
      <c r="B285" s="37" t="s">
        <v>35</v>
      </c>
      <c r="C285" s="10">
        <v>23</v>
      </c>
      <c r="D285" s="10">
        <v>17</v>
      </c>
      <c r="E285" s="10">
        <v>20</v>
      </c>
      <c r="F285" s="10">
        <v>26</v>
      </c>
      <c r="G285" s="10"/>
      <c r="H285" s="10"/>
      <c r="I285" s="10"/>
      <c r="J285" s="10"/>
      <c r="K285" s="10"/>
      <c r="L285" s="10"/>
      <c r="M285" s="10"/>
      <c r="N285" s="10"/>
      <c r="O285" s="41">
        <f t="shared" si="26"/>
        <v>86</v>
      </c>
      <c r="P285" s="7">
        <f t="shared" si="27"/>
        <v>1.8158783783783782E-2</v>
      </c>
    </row>
    <row r="286" spans="2:16" x14ac:dyDescent="0.25">
      <c r="B286" s="37" t="s">
        <v>36</v>
      </c>
      <c r="C286" s="10">
        <v>7</v>
      </c>
      <c r="D286" s="10">
        <v>11</v>
      </c>
      <c r="E286" s="10">
        <v>12</v>
      </c>
      <c r="F286" s="10">
        <v>17</v>
      </c>
      <c r="G286" s="10"/>
      <c r="H286" s="10"/>
      <c r="I286" s="10"/>
      <c r="J286" s="10"/>
      <c r="K286" s="10"/>
      <c r="L286" s="10"/>
      <c r="M286" s="10"/>
      <c r="N286" s="10"/>
      <c r="O286" s="41">
        <f t="shared" si="26"/>
        <v>47</v>
      </c>
      <c r="P286" s="7">
        <f t="shared" si="27"/>
        <v>9.9239864864864857E-3</v>
      </c>
    </row>
    <row r="287" spans="2:16" x14ac:dyDescent="0.25">
      <c r="B287" s="37" t="s">
        <v>37</v>
      </c>
      <c r="C287" s="10">
        <v>6</v>
      </c>
      <c r="D287" s="10">
        <v>2</v>
      </c>
      <c r="E287" s="10">
        <v>2</v>
      </c>
      <c r="F287" s="10">
        <v>2</v>
      </c>
      <c r="G287" s="10"/>
      <c r="H287" s="10"/>
      <c r="I287" s="10"/>
      <c r="J287" s="10"/>
      <c r="K287" s="10"/>
      <c r="L287" s="10"/>
      <c r="M287" s="10"/>
      <c r="N287" s="10"/>
      <c r="O287" s="41">
        <f t="shared" si="26"/>
        <v>12</v>
      </c>
      <c r="P287" s="7">
        <f t="shared" si="27"/>
        <v>2.5337837837837839E-3</v>
      </c>
    </row>
    <row r="288" spans="2:16" x14ac:dyDescent="0.25">
      <c r="B288" s="37" t="s">
        <v>38</v>
      </c>
      <c r="C288" s="10">
        <v>42</v>
      </c>
      <c r="D288" s="10">
        <v>50</v>
      </c>
      <c r="E288" s="10">
        <v>43</v>
      </c>
      <c r="F288" s="10">
        <v>65</v>
      </c>
      <c r="G288" s="10"/>
      <c r="H288" s="10"/>
      <c r="I288" s="10"/>
      <c r="J288" s="10"/>
      <c r="K288" s="10"/>
      <c r="L288" s="10"/>
      <c r="M288" s="10"/>
      <c r="N288" s="10"/>
      <c r="O288" s="41">
        <f t="shared" si="26"/>
        <v>200</v>
      </c>
      <c r="P288" s="7">
        <f t="shared" si="27"/>
        <v>4.2229729729729729E-2</v>
      </c>
    </row>
    <row r="289" spans="2:16" x14ac:dyDescent="0.25">
      <c r="B289" s="37" t="s">
        <v>39</v>
      </c>
      <c r="C289" s="10">
        <v>29</v>
      </c>
      <c r="D289" s="10">
        <v>51</v>
      </c>
      <c r="E289" s="10">
        <v>57</v>
      </c>
      <c r="F289" s="10">
        <v>68</v>
      </c>
      <c r="G289" s="10"/>
      <c r="H289" s="10"/>
      <c r="I289" s="10"/>
      <c r="J289" s="10"/>
      <c r="K289" s="10"/>
      <c r="L289" s="10"/>
      <c r="M289" s="10"/>
      <c r="N289" s="10"/>
      <c r="O289" s="41">
        <f t="shared" si="26"/>
        <v>205</v>
      </c>
      <c r="P289" s="7">
        <f t="shared" si="27"/>
        <v>4.3285472972972971E-2</v>
      </c>
    </row>
    <row r="290" spans="2:16" x14ac:dyDescent="0.25">
      <c r="B290" s="37" t="s">
        <v>40</v>
      </c>
      <c r="C290" s="10">
        <v>7</v>
      </c>
      <c r="D290" s="10">
        <v>5</v>
      </c>
      <c r="E290" s="10">
        <v>16</v>
      </c>
      <c r="F290" s="10">
        <v>20</v>
      </c>
      <c r="G290" s="10"/>
      <c r="H290" s="10"/>
      <c r="I290" s="10"/>
      <c r="J290" s="10"/>
      <c r="K290" s="10"/>
      <c r="L290" s="10"/>
      <c r="M290" s="10"/>
      <c r="N290" s="10"/>
      <c r="O290" s="41">
        <f t="shared" si="26"/>
        <v>48</v>
      </c>
      <c r="P290" s="7">
        <f t="shared" si="27"/>
        <v>1.0135135135135136E-2</v>
      </c>
    </row>
    <row r="291" spans="2:16" x14ac:dyDescent="0.25">
      <c r="B291" s="37" t="s">
        <v>41</v>
      </c>
      <c r="C291" s="10">
        <v>246</v>
      </c>
      <c r="D291" s="10">
        <v>210</v>
      </c>
      <c r="E291" s="10">
        <v>244</v>
      </c>
      <c r="F291" s="10">
        <v>269</v>
      </c>
      <c r="G291" s="10"/>
      <c r="H291" s="10"/>
      <c r="I291" s="10"/>
      <c r="J291" s="10"/>
      <c r="K291" s="10"/>
      <c r="L291" s="10"/>
      <c r="M291" s="10"/>
      <c r="N291" s="10"/>
      <c r="O291" s="41">
        <f t="shared" si="26"/>
        <v>969</v>
      </c>
      <c r="P291" s="7">
        <f t="shared" si="27"/>
        <v>0.20460304054054054</v>
      </c>
    </row>
    <row r="292" spans="2:16" x14ac:dyDescent="0.25">
      <c r="B292" s="37" t="s">
        <v>42</v>
      </c>
      <c r="C292" s="10">
        <v>5</v>
      </c>
      <c r="D292" s="10">
        <v>8</v>
      </c>
      <c r="E292" s="10">
        <v>5</v>
      </c>
      <c r="F292" s="10">
        <v>9</v>
      </c>
      <c r="G292" s="10"/>
      <c r="H292" s="10"/>
      <c r="I292" s="10"/>
      <c r="J292" s="10"/>
      <c r="K292" s="10"/>
      <c r="L292" s="10"/>
      <c r="M292" s="10"/>
      <c r="N292" s="10"/>
      <c r="O292" s="41">
        <f t="shared" si="26"/>
        <v>27</v>
      </c>
      <c r="P292" s="7">
        <f t="shared" si="27"/>
        <v>5.7010135135135134E-3</v>
      </c>
    </row>
    <row r="293" spans="2:16" x14ac:dyDescent="0.25">
      <c r="B293" s="37" t="s">
        <v>157</v>
      </c>
      <c r="C293" s="10">
        <v>1</v>
      </c>
      <c r="D293" s="10"/>
      <c r="E293" s="10"/>
      <c r="F293" s="10">
        <v>3</v>
      </c>
      <c r="G293" s="10"/>
      <c r="H293" s="10"/>
      <c r="I293" s="10"/>
      <c r="J293" s="10"/>
      <c r="K293" s="10"/>
      <c r="L293" s="10"/>
      <c r="M293" s="10"/>
      <c r="N293" s="10"/>
      <c r="O293" s="41">
        <f t="shared" si="26"/>
        <v>4</v>
      </c>
      <c r="P293" s="7">
        <f t="shared" si="27"/>
        <v>8.4459459459459464E-4</v>
      </c>
    </row>
    <row r="294" spans="2:16" ht="15.75" thickBot="1" x14ac:dyDescent="0.3">
      <c r="B294" s="38" t="s">
        <v>14</v>
      </c>
      <c r="C294" s="39">
        <f>SUM(C266:C293)</f>
        <v>1098</v>
      </c>
      <c r="D294" s="39">
        <f>SUM(D266:D293)</f>
        <v>981</v>
      </c>
      <c r="E294" s="39">
        <f>SUM(E266:E293)</f>
        <v>1202</v>
      </c>
      <c r="F294" s="39">
        <f>SUM(F266:F293)</f>
        <v>1455</v>
      </c>
      <c r="G294" s="39">
        <f>SUM(G266:G293)</f>
        <v>0</v>
      </c>
      <c r="H294" s="39">
        <f t="shared" ref="H294:N294" si="28">SUM(H266:H293)</f>
        <v>0</v>
      </c>
      <c r="I294" s="39">
        <f t="shared" si="28"/>
        <v>0</v>
      </c>
      <c r="J294" s="39">
        <f t="shared" si="28"/>
        <v>0</v>
      </c>
      <c r="K294" s="39">
        <f t="shared" si="28"/>
        <v>0</v>
      </c>
      <c r="L294" s="39">
        <f t="shared" si="28"/>
        <v>0</v>
      </c>
      <c r="M294" s="39">
        <f t="shared" si="28"/>
        <v>0</v>
      </c>
      <c r="N294" s="39">
        <f t="shared" si="28"/>
        <v>0</v>
      </c>
      <c r="O294" s="39">
        <f>SUM(O266:O293)</f>
        <v>4736</v>
      </c>
      <c r="P294" s="8">
        <f>SUM(P266:P293)</f>
        <v>1</v>
      </c>
    </row>
    <row r="295" spans="2:16" ht="15.75" thickTop="1" x14ac:dyDescent="0.25">
      <c r="B295" s="99" t="s">
        <v>385</v>
      </c>
    </row>
  </sheetData>
  <mergeCells count="14">
    <mergeCell ref="B264:P264"/>
    <mergeCell ref="B200:P200"/>
    <mergeCell ref="B232:P232"/>
    <mergeCell ref="B2:Z2"/>
    <mergeCell ref="B3:Z3"/>
    <mergeCell ref="B4:Z4"/>
    <mergeCell ref="B5:Z5"/>
    <mergeCell ref="B6:Z6"/>
    <mergeCell ref="B168:P168"/>
    <mergeCell ref="B136:P136"/>
    <mergeCell ref="B8:P8"/>
    <mergeCell ref="B40:P40"/>
    <mergeCell ref="B72:P72"/>
    <mergeCell ref="B104:P104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P192:P198" evalError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2060"/>
  </sheetPr>
  <dimension ref="B1:KB79"/>
  <sheetViews>
    <sheetView showGridLines="0" showRowColHeaders="0" zoomScale="85" zoomScaleNormal="85" workbookViewId="0"/>
  </sheetViews>
  <sheetFormatPr defaultRowHeight="15" x14ac:dyDescent="0.25"/>
  <cols>
    <col min="1" max="1" width="2.85546875" style="13" customWidth="1"/>
    <col min="2" max="2" width="33.5703125" style="13" bestFit="1" customWidth="1"/>
    <col min="3" max="4" width="4" style="13" bestFit="1" customWidth="1"/>
    <col min="5" max="5" width="5" style="13" bestFit="1" customWidth="1"/>
    <col min="6" max="6" width="3.42578125" style="13" bestFit="1" customWidth="1"/>
    <col min="7" max="8" width="5" style="13" bestFit="1" customWidth="1"/>
    <col min="9" max="10" width="4" style="13" bestFit="1" customWidth="1"/>
    <col min="11" max="13" width="5" style="13" bestFit="1" customWidth="1"/>
    <col min="14" max="15" width="4" style="13" bestFit="1" customWidth="1"/>
    <col min="16" max="16" width="5" style="13" bestFit="1" customWidth="1"/>
    <col min="17" max="17" width="4" style="13" bestFit="1" customWidth="1"/>
    <col min="18" max="18" width="5" style="13" bestFit="1" customWidth="1"/>
    <col min="19" max="19" width="4" style="13" bestFit="1" customWidth="1"/>
    <col min="20" max="21" width="5" style="13" bestFit="1" customWidth="1"/>
    <col min="22" max="23" width="4" style="13" bestFit="1" customWidth="1"/>
    <col min="24" max="24" width="3.28515625" style="13" bestFit="1" customWidth="1"/>
    <col min="25" max="25" width="5" style="13" bestFit="1" customWidth="1"/>
    <col min="26" max="27" width="4" style="13" bestFit="1" customWidth="1"/>
    <col min="28" max="28" width="5" style="13" bestFit="1" customWidth="1"/>
    <col min="29" max="29" width="4" style="13" bestFit="1" customWidth="1"/>
    <col min="30" max="30" width="3.7109375" style="13" bestFit="1" customWidth="1"/>
    <col min="31" max="31" width="6.5703125" style="20" bestFit="1" customWidth="1"/>
    <col min="32" max="32" width="8.140625" style="20" bestFit="1" customWidth="1"/>
    <col min="33" max="33" width="2.7109375" style="13" customWidth="1"/>
    <col min="34" max="34" width="33.5703125" style="13" bestFit="1" customWidth="1"/>
    <col min="35" max="35" width="4" style="13" bestFit="1" customWidth="1"/>
    <col min="36" max="37" width="5" style="13" bestFit="1" customWidth="1"/>
    <col min="38" max="38" width="4" style="13" bestFit="1" customWidth="1"/>
    <col min="39" max="54" width="5" style="13" bestFit="1" customWidth="1"/>
    <col min="55" max="55" width="4" style="13" bestFit="1" customWidth="1"/>
    <col min="56" max="56" width="3.28515625" style="13" bestFit="1" customWidth="1"/>
    <col min="57" max="58" width="5" style="13" bestFit="1" customWidth="1"/>
    <col min="59" max="59" width="4" style="13" bestFit="1" customWidth="1"/>
    <col min="60" max="60" width="5" style="13" bestFit="1" customWidth="1"/>
    <col min="61" max="61" width="4" style="13" bestFit="1" customWidth="1"/>
    <col min="62" max="62" width="4.140625" style="13" bestFit="1" customWidth="1"/>
    <col min="63" max="63" width="6.5703125" style="20" bestFit="1" customWidth="1"/>
    <col min="64" max="64" width="8.140625" style="20" customWidth="1"/>
    <col min="65" max="65" width="2.42578125" style="13" customWidth="1"/>
    <col min="66" max="66" width="33.5703125" style="13" bestFit="1" customWidth="1"/>
    <col min="67" max="68" width="4" style="13" bestFit="1" customWidth="1"/>
    <col min="69" max="69" width="5" style="13" bestFit="1" customWidth="1"/>
    <col min="70" max="70" width="4" style="13" bestFit="1" customWidth="1"/>
    <col min="71" max="73" width="5" style="13" bestFit="1" customWidth="1"/>
    <col min="74" max="74" width="4" style="13" bestFit="1" customWidth="1"/>
    <col min="75" max="77" width="5" style="13" bestFit="1" customWidth="1"/>
    <col min="78" max="78" width="4" style="13" bestFit="1" customWidth="1"/>
    <col min="79" max="82" width="5" style="13" bestFit="1" customWidth="1"/>
    <col min="83" max="83" width="4" style="13" bestFit="1" customWidth="1"/>
    <col min="84" max="86" width="5" style="13" bestFit="1" customWidth="1"/>
    <col min="87" max="87" width="4" style="13" bestFit="1" customWidth="1"/>
    <col min="88" max="88" width="3.28515625" style="13" bestFit="1" customWidth="1"/>
    <col min="89" max="90" width="5" style="13" bestFit="1" customWidth="1"/>
    <col min="91" max="91" width="4" style="13" bestFit="1" customWidth="1"/>
    <col min="92" max="92" width="5" style="13" bestFit="1" customWidth="1"/>
    <col min="93" max="94" width="4" style="13" bestFit="1" customWidth="1"/>
    <col min="95" max="95" width="6.5703125" style="20" bestFit="1" customWidth="1"/>
    <col min="96" max="96" width="8.140625" style="20" bestFit="1" customWidth="1"/>
    <col min="97" max="97" width="2" style="13" customWidth="1"/>
    <col min="98" max="98" width="33.5703125" style="13" bestFit="1" customWidth="1"/>
    <col min="99" max="100" width="4" style="13" bestFit="1" customWidth="1"/>
    <col min="101" max="101" width="5" style="13" bestFit="1" customWidth="1"/>
    <col min="102" max="102" width="4" style="13" bestFit="1" customWidth="1"/>
    <col min="103" max="105" width="5" style="13" bestFit="1" customWidth="1"/>
    <col min="106" max="106" width="4" style="13" bestFit="1" customWidth="1"/>
    <col min="107" max="109" width="5" style="13" bestFit="1" customWidth="1"/>
    <col min="110" max="111" width="4" style="13" bestFit="1" customWidth="1"/>
    <col min="112" max="114" width="5" style="13" bestFit="1" customWidth="1"/>
    <col min="115" max="115" width="4" style="13" bestFit="1" customWidth="1"/>
    <col min="116" max="117" width="5" style="13" bestFit="1" customWidth="1"/>
    <col min="118" max="118" width="5.140625" style="13" bestFit="1" customWidth="1"/>
    <col min="119" max="119" width="4" style="13" bestFit="1" customWidth="1"/>
    <col min="120" max="120" width="3.28515625" style="13" bestFit="1" customWidth="1"/>
    <col min="121" max="122" width="5" style="13" bestFit="1" customWidth="1"/>
    <col min="123" max="123" width="4" style="13" bestFit="1" customWidth="1"/>
    <col min="124" max="124" width="5" style="13" bestFit="1" customWidth="1"/>
    <col min="125" max="126" width="4" style="13" bestFit="1" customWidth="1"/>
    <col min="127" max="127" width="6.5703125" style="13" bestFit="1" customWidth="1"/>
    <col min="128" max="128" width="8.140625" style="13" bestFit="1" customWidth="1"/>
    <col min="129" max="129" width="2.7109375" style="13" customWidth="1"/>
    <col min="130" max="130" width="33.5703125" style="13" bestFit="1" customWidth="1"/>
    <col min="131" max="132" width="4" style="13" bestFit="1" customWidth="1"/>
    <col min="133" max="133" width="5" style="13" bestFit="1" customWidth="1"/>
    <col min="134" max="134" width="4" style="13" bestFit="1" customWidth="1"/>
    <col min="135" max="137" width="5" style="13" bestFit="1" customWidth="1"/>
    <col min="138" max="138" width="4" style="13" bestFit="1" customWidth="1"/>
    <col min="139" max="141" width="5" style="13" bestFit="1" customWidth="1"/>
    <col min="142" max="143" width="4" style="13" bestFit="1" customWidth="1"/>
    <col min="144" max="146" width="5" style="13" bestFit="1" customWidth="1"/>
    <col min="147" max="147" width="4" style="13" bestFit="1" customWidth="1"/>
    <col min="148" max="149" width="5" style="13" bestFit="1" customWidth="1"/>
    <col min="150" max="152" width="4" style="13" bestFit="1" customWidth="1"/>
    <col min="153" max="154" width="5" style="13" bestFit="1" customWidth="1"/>
    <col min="155" max="155" width="4" style="13" bestFit="1" customWidth="1"/>
    <col min="156" max="157" width="5" style="13" bestFit="1" customWidth="1"/>
    <col min="158" max="158" width="4" style="13" bestFit="1" customWidth="1"/>
    <col min="159" max="159" width="6.5703125" style="13" bestFit="1" customWidth="1"/>
    <col min="160" max="160" width="8.140625" style="13" bestFit="1" customWidth="1"/>
    <col min="161" max="161" width="2.42578125" style="13" customWidth="1"/>
    <col min="162" max="162" width="30.85546875" style="13" bestFit="1" customWidth="1"/>
    <col min="163" max="164" width="4.140625" style="13" bestFit="1" customWidth="1"/>
    <col min="165" max="165" width="5.140625" style="13" bestFit="1" customWidth="1"/>
    <col min="166" max="166" width="3.42578125" style="13" bestFit="1" customWidth="1"/>
    <col min="167" max="168" width="5.140625" style="13" bestFit="1" customWidth="1"/>
    <col min="169" max="170" width="4.140625" style="13" bestFit="1" customWidth="1"/>
    <col min="171" max="171" width="5.140625" style="13" bestFit="1" customWidth="1"/>
    <col min="172" max="172" width="4.140625" style="13" bestFit="1" customWidth="1"/>
    <col min="173" max="173" width="5.140625" style="13" bestFit="1" customWidth="1"/>
    <col min="174" max="175" width="4.140625" style="13" bestFit="1" customWidth="1"/>
    <col min="176" max="176" width="5.140625" style="13" bestFit="1" customWidth="1"/>
    <col min="177" max="177" width="4.140625" style="13" bestFit="1" customWidth="1"/>
    <col min="178" max="178" width="5.140625" style="13" bestFit="1" customWidth="1"/>
    <col min="179" max="179" width="4.140625" style="13" bestFit="1" customWidth="1"/>
    <col min="180" max="181" width="5.140625" style="13" bestFit="1" customWidth="1"/>
    <col min="182" max="183" width="4.140625" style="13" bestFit="1" customWidth="1"/>
    <col min="184" max="184" width="3.5703125" style="13" bestFit="1" customWidth="1"/>
    <col min="185" max="186" width="5.140625" style="13" bestFit="1" customWidth="1"/>
    <col min="187" max="187" width="4.140625" style="13" bestFit="1" customWidth="1"/>
    <col min="188" max="188" width="5.140625" style="13" bestFit="1" customWidth="1"/>
    <col min="189" max="189" width="3.5703125" style="13" bestFit="1" customWidth="1"/>
    <col min="190" max="190" width="4.140625" style="13" bestFit="1" customWidth="1"/>
    <col min="191" max="192" width="9.140625" style="13"/>
    <col min="193" max="193" width="2.28515625" style="13" customWidth="1"/>
    <col min="194" max="194" width="30.85546875" style="13" bestFit="1" customWidth="1"/>
    <col min="195" max="195" width="3.42578125" style="13" bestFit="1" customWidth="1"/>
    <col min="196" max="196" width="4.140625" style="13" bestFit="1" customWidth="1"/>
    <col min="197" max="197" width="5.140625" style="13" bestFit="1" customWidth="1"/>
    <col min="198" max="198" width="3.42578125" style="13" bestFit="1" customWidth="1"/>
    <col min="199" max="200" width="5.140625" style="13" bestFit="1" customWidth="1"/>
    <col min="201" max="202" width="4.140625" style="13" bestFit="1" customWidth="1"/>
    <col min="203" max="205" width="5.140625" style="13" bestFit="1" customWidth="1"/>
    <col min="206" max="207" width="4.140625" style="13" bestFit="1" customWidth="1"/>
    <col min="208" max="208" width="5.140625" style="13" bestFit="1" customWidth="1"/>
    <col min="209" max="209" width="4.140625" style="13" bestFit="1" customWidth="1"/>
    <col min="210" max="210" width="5.140625" style="13" bestFit="1" customWidth="1"/>
    <col min="211" max="211" width="4.140625" style="13" bestFit="1" customWidth="1"/>
    <col min="212" max="213" width="5.140625" style="13" bestFit="1" customWidth="1"/>
    <col min="214" max="215" width="4.140625" style="13" bestFit="1" customWidth="1"/>
    <col min="216" max="216" width="3.5703125" style="13" bestFit="1" customWidth="1"/>
    <col min="217" max="218" width="5.140625" style="13" bestFit="1" customWidth="1"/>
    <col min="219" max="219" width="4.140625" style="13" bestFit="1" customWidth="1"/>
    <col min="220" max="220" width="5.140625" style="13" bestFit="1" customWidth="1"/>
    <col min="221" max="222" width="4.140625" style="13" bestFit="1" customWidth="1"/>
    <col min="223" max="224" width="9.140625" style="13"/>
    <col min="225" max="225" width="2.42578125" style="13" customWidth="1"/>
    <col min="226" max="226" width="30.85546875" style="13" bestFit="1" customWidth="1"/>
    <col min="227" max="227" width="3.42578125" style="13" bestFit="1" customWidth="1"/>
    <col min="228" max="228" width="4.140625" style="13" bestFit="1" customWidth="1"/>
    <col min="229" max="229" width="5.140625" style="13" bestFit="1" customWidth="1"/>
    <col min="230" max="230" width="3.42578125" style="13" bestFit="1" customWidth="1"/>
    <col min="231" max="232" width="5.140625" style="13" bestFit="1" customWidth="1"/>
    <col min="233" max="234" width="4.140625" style="13" bestFit="1" customWidth="1"/>
    <col min="235" max="237" width="5.140625" style="13" bestFit="1" customWidth="1"/>
    <col min="238" max="239" width="4.140625" style="13" bestFit="1" customWidth="1"/>
    <col min="240" max="240" width="5.140625" style="13" bestFit="1" customWidth="1"/>
    <col min="241" max="241" width="4.140625" style="13" bestFit="1" customWidth="1"/>
    <col min="242" max="242" width="5.140625" style="13" bestFit="1" customWidth="1"/>
    <col min="243" max="243" width="4.140625" style="13" bestFit="1" customWidth="1"/>
    <col min="244" max="245" width="5.140625" style="13" bestFit="1" customWidth="1"/>
    <col min="246" max="247" width="4.140625" style="13" bestFit="1" customWidth="1"/>
    <col min="248" max="248" width="3.5703125" style="13" bestFit="1" customWidth="1"/>
    <col min="249" max="250" width="5.140625" style="13" bestFit="1" customWidth="1"/>
    <col min="251" max="251" width="4.140625" style="13" bestFit="1" customWidth="1"/>
    <col min="252" max="252" width="5.140625" style="13" bestFit="1" customWidth="1"/>
    <col min="253" max="254" width="4.140625" style="13" bestFit="1" customWidth="1"/>
    <col min="255" max="256" width="9.140625" style="13"/>
    <col min="257" max="257" width="3.42578125" style="13" customWidth="1"/>
    <col min="258" max="258" width="30.85546875" style="13" bestFit="1" customWidth="1"/>
    <col min="259" max="286" width="6.7109375" style="13" customWidth="1"/>
    <col min="287" max="16384" width="9.140625" style="13"/>
  </cols>
  <sheetData>
    <row r="1" spans="2:288" ht="15.75" thickBot="1" x14ac:dyDescent="0.3"/>
    <row r="2" spans="2:288" ht="15.75" thickTop="1" x14ac:dyDescent="0.25">
      <c r="B2" s="180" t="s">
        <v>135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2"/>
      <c r="AH2" s="180" t="s">
        <v>136</v>
      </c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2"/>
      <c r="BN2" s="180" t="s">
        <v>199</v>
      </c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2"/>
      <c r="CT2" s="180" t="s">
        <v>257</v>
      </c>
      <c r="CU2" s="181"/>
      <c r="CV2" s="181"/>
      <c r="CW2" s="181"/>
      <c r="CX2" s="181"/>
      <c r="CY2" s="181"/>
      <c r="CZ2" s="181"/>
      <c r="DA2" s="181"/>
      <c r="DB2" s="181"/>
      <c r="DC2" s="181"/>
      <c r="DD2" s="181"/>
      <c r="DE2" s="181"/>
      <c r="DF2" s="181"/>
      <c r="DG2" s="181"/>
      <c r="DH2" s="181"/>
      <c r="DI2" s="181"/>
      <c r="DJ2" s="181"/>
      <c r="DK2" s="181"/>
      <c r="DL2" s="181"/>
      <c r="DM2" s="181"/>
      <c r="DN2" s="181"/>
      <c r="DO2" s="181"/>
      <c r="DP2" s="181"/>
      <c r="DQ2" s="181"/>
      <c r="DR2" s="181"/>
      <c r="DS2" s="181"/>
      <c r="DT2" s="181"/>
      <c r="DU2" s="181"/>
      <c r="DV2" s="181"/>
      <c r="DW2" s="181"/>
      <c r="DX2" s="182"/>
      <c r="DZ2" s="180" t="s">
        <v>284</v>
      </c>
      <c r="EA2" s="181"/>
      <c r="EB2" s="181"/>
      <c r="EC2" s="181"/>
      <c r="ED2" s="181"/>
      <c r="EE2" s="181"/>
      <c r="EF2" s="181"/>
      <c r="EG2" s="181"/>
      <c r="EH2" s="181"/>
      <c r="EI2" s="181"/>
      <c r="EJ2" s="181"/>
      <c r="EK2" s="181"/>
      <c r="EL2" s="181"/>
      <c r="EM2" s="181"/>
      <c r="EN2" s="181"/>
      <c r="EO2" s="181"/>
      <c r="EP2" s="181"/>
      <c r="EQ2" s="181"/>
      <c r="ER2" s="181"/>
      <c r="ES2" s="181"/>
      <c r="ET2" s="181"/>
      <c r="EU2" s="181"/>
      <c r="EV2" s="181"/>
      <c r="EW2" s="181"/>
      <c r="EX2" s="181"/>
      <c r="EY2" s="181"/>
      <c r="EZ2" s="181"/>
      <c r="FA2" s="181"/>
      <c r="FB2" s="181"/>
      <c r="FC2" s="181"/>
      <c r="FD2" s="182"/>
      <c r="FF2" s="180" t="s">
        <v>303</v>
      </c>
      <c r="FG2" s="181"/>
      <c r="FH2" s="181"/>
      <c r="FI2" s="181"/>
      <c r="FJ2" s="181"/>
      <c r="FK2" s="181"/>
      <c r="FL2" s="181"/>
      <c r="FM2" s="181"/>
      <c r="FN2" s="181"/>
      <c r="FO2" s="181"/>
      <c r="FP2" s="181"/>
      <c r="FQ2" s="181"/>
      <c r="FR2" s="181"/>
      <c r="FS2" s="181"/>
      <c r="FT2" s="181"/>
      <c r="FU2" s="181"/>
      <c r="FV2" s="181"/>
      <c r="FW2" s="181"/>
      <c r="FX2" s="181"/>
      <c r="FY2" s="181"/>
      <c r="FZ2" s="181"/>
      <c r="GA2" s="181"/>
      <c r="GB2" s="181"/>
      <c r="GC2" s="181"/>
      <c r="GD2" s="181"/>
      <c r="GE2" s="181"/>
      <c r="GF2" s="181"/>
      <c r="GG2" s="181"/>
      <c r="GH2" s="181"/>
      <c r="GI2" s="181"/>
      <c r="GJ2" s="182"/>
      <c r="GL2" s="180" t="s">
        <v>324</v>
      </c>
      <c r="GM2" s="181"/>
      <c r="GN2" s="181"/>
      <c r="GO2" s="181"/>
      <c r="GP2" s="181"/>
      <c r="GQ2" s="181"/>
      <c r="GR2" s="181"/>
      <c r="GS2" s="181"/>
      <c r="GT2" s="181"/>
      <c r="GU2" s="181"/>
      <c r="GV2" s="181"/>
      <c r="GW2" s="181"/>
      <c r="GX2" s="181"/>
      <c r="GY2" s="181"/>
      <c r="GZ2" s="181"/>
      <c r="HA2" s="181"/>
      <c r="HB2" s="181"/>
      <c r="HC2" s="181"/>
      <c r="HD2" s="181"/>
      <c r="HE2" s="181"/>
      <c r="HF2" s="181"/>
      <c r="HG2" s="181"/>
      <c r="HH2" s="181"/>
      <c r="HI2" s="181"/>
      <c r="HJ2" s="181"/>
      <c r="HK2" s="181"/>
      <c r="HL2" s="181"/>
      <c r="HM2" s="181"/>
      <c r="HN2" s="181"/>
      <c r="HO2" s="181"/>
      <c r="HP2" s="182"/>
      <c r="HR2" s="180" t="s">
        <v>360</v>
      </c>
      <c r="HS2" s="181"/>
      <c r="HT2" s="181"/>
      <c r="HU2" s="181"/>
      <c r="HV2" s="181"/>
      <c r="HW2" s="181"/>
      <c r="HX2" s="181"/>
      <c r="HY2" s="181"/>
      <c r="HZ2" s="181"/>
      <c r="IA2" s="181"/>
      <c r="IB2" s="181"/>
      <c r="IC2" s="181"/>
      <c r="ID2" s="181"/>
      <c r="IE2" s="181"/>
      <c r="IF2" s="181"/>
      <c r="IG2" s="181"/>
      <c r="IH2" s="181"/>
      <c r="II2" s="181"/>
      <c r="IJ2" s="181"/>
      <c r="IK2" s="181"/>
      <c r="IL2" s="181"/>
      <c r="IM2" s="181"/>
      <c r="IN2" s="181"/>
      <c r="IO2" s="181"/>
      <c r="IP2" s="181"/>
      <c r="IQ2" s="181"/>
      <c r="IR2" s="181"/>
      <c r="IS2" s="181"/>
      <c r="IT2" s="181"/>
      <c r="IU2" s="181"/>
      <c r="IV2" s="182"/>
      <c r="IX2" s="180" t="s">
        <v>382</v>
      </c>
      <c r="IY2" s="181"/>
      <c r="IZ2" s="181"/>
      <c r="JA2" s="181"/>
      <c r="JB2" s="181"/>
      <c r="JC2" s="181"/>
      <c r="JD2" s="181"/>
      <c r="JE2" s="181"/>
      <c r="JF2" s="181"/>
      <c r="JG2" s="181"/>
      <c r="JH2" s="181"/>
      <c r="JI2" s="181"/>
      <c r="JJ2" s="181"/>
      <c r="JK2" s="181"/>
      <c r="JL2" s="181"/>
      <c r="JM2" s="181"/>
      <c r="JN2" s="181"/>
      <c r="JO2" s="181"/>
      <c r="JP2" s="181"/>
      <c r="JQ2" s="181"/>
      <c r="JR2" s="181"/>
      <c r="JS2" s="181"/>
      <c r="JT2" s="181"/>
      <c r="JU2" s="181"/>
      <c r="JV2" s="181"/>
      <c r="JW2" s="181"/>
      <c r="JX2" s="181"/>
      <c r="JY2" s="181"/>
      <c r="JZ2" s="181"/>
      <c r="KA2" s="181"/>
      <c r="KB2" s="182"/>
    </row>
    <row r="3" spans="2:288" x14ac:dyDescent="0.25">
      <c r="B3" s="37" t="s">
        <v>102</v>
      </c>
      <c r="C3" s="40" t="s">
        <v>16</v>
      </c>
      <c r="D3" s="40" t="s">
        <v>17</v>
      </c>
      <c r="E3" s="40" t="s">
        <v>18</v>
      </c>
      <c r="F3" s="40" t="s">
        <v>19</v>
      </c>
      <c r="G3" s="40" t="s">
        <v>20</v>
      </c>
      <c r="H3" s="40" t="s">
        <v>21</v>
      </c>
      <c r="I3" s="40" t="s">
        <v>22</v>
      </c>
      <c r="J3" s="40" t="s">
        <v>23</v>
      </c>
      <c r="K3" s="40" t="s">
        <v>24</v>
      </c>
      <c r="L3" s="40" t="s">
        <v>25</v>
      </c>
      <c r="M3" s="40" t="s">
        <v>26</v>
      </c>
      <c r="N3" s="40" t="s">
        <v>27</v>
      </c>
      <c r="O3" s="40" t="s">
        <v>28</v>
      </c>
      <c r="P3" s="40" t="s">
        <v>29</v>
      </c>
      <c r="Q3" s="40" t="s">
        <v>30</v>
      </c>
      <c r="R3" s="40" t="s">
        <v>31</v>
      </c>
      <c r="S3" s="40" t="s">
        <v>32</v>
      </c>
      <c r="T3" s="40" t="s">
        <v>33</v>
      </c>
      <c r="U3" s="40" t="s">
        <v>34</v>
      </c>
      <c r="V3" s="40" t="s">
        <v>35</v>
      </c>
      <c r="W3" s="40" t="s">
        <v>36</v>
      </c>
      <c r="X3" s="40" t="s">
        <v>37</v>
      </c>
      <c r="Y3" s="40" t="s">
        <v>38</v>
      </c>
      <c r="Z3" s="40" t="s">
        <v>39</v>
      </c>
      <c r="AA3" s="40" t="s">
        <v>40</v>
      </c>
      <c r="AB3" s="40" t="s">
        <v>41</v>
      </c>
      <c r="AC3" s="40" t="s">
        <v>42</v>
      </c>
      <c r="AD3" s="40" t="s">
        <v>157</v>
      </c>
      <c r="AE3" s="40" t="s">
        <v>14</v>
      </c>
      <c r="AF3" s="4" t="s">
        <v>15</v>
      </c>
      <c r="AH3" s="37" t="s">
        <v>102</v>
      </c>
      <c r="AI3" s="40" t="s">
        <v>16</v>
      </c>
      <c r="AJ3" s="40" t="s">
        <v>17</v>
      </c>
      <c r="AK3" s="40" t="s">
        <v>18</v>
      </c>
      <c r="AL3" s="40" t="s">
        <v>19</v>
      </c>
      <c r="AM3" s="40" t="s">
        <v>20</v>
      </c>
      <c r="AN3" s="40" t="s">
        <v>21</v>
      </c>
      <c r="AO3" s="40" t="s">
        <v>22</v>
      </c>
      <c r="AP3" s="40" t="s">
        <v>23</v>
      </c>
      <c r="AQ3" s="40" t="s">
        <v>24</v>
      </c>
      <c r="AR3" s="40" t="s">
        <v>25</v>
      </c>
      <c r="AS3" s="40" t="s">
        <v>26</v>
      </c>
      <c r="AT3" s="40" t="s">
        <v>27</v>
      </c>
      <c r="AU3" s="40" t="s">
        <v>28</v>
      </c>
      <c r="AV3" s="40" t="s">
        <v>29</v>
      </c>
      <c r="AW3" s="40" t="s">
        <v>30</v>
      </c>
      <c r="AX3" s="40" t="s">
        <v>31</v>
      </c>
      <c r="AY3" s="40" t="s">
        <v>32</v>
      </c>
      <c r="AZ3" s="40" t="s">
        <v>33</v>
      </c>
      <c r="BA3" s="40" t="s">
        <v>34</v>
      </c>
      <c r="BB3" s="40" t="s">
        <v>35</v>
      </c>
      <c r="BC3" s="40" t="s">
        <v>36</v>
      </c>
      <c r="BD3" s="40" t="s">
        <v>37</v>
      </c>
      <c r="BE3" s="40" t="s">
        <v>38</v>
      </c>
      <c r="BF3" s="40" t="s">
        <v>39</v>
      </c>
      <c r="BG3" s="40" t="s">
        <v>40</v>
      </c>
      <c r="BH3" s="40" t="s">
        <v>41</v>
      </c>
      <c r="BI3" s="40" t="s">
        <v>42</v>
      </c>
      <c r="BJ3" s="40" t="s">
        <v>157</v>
      </c>
      <c r="BK3" s="40" t="s">
        <v>14</v>
      </c>
      <c r="BL3" s="4" t="s">
        <v>15</v>
      </c>
      <c r="BN3" s="37" t="s">
        <v>102</v>
      </c>
      <c r="BO3" s="40" t="s">
        <v>16</v>
      </c>
      <c r="BP3" s="40" t="s">
        <v>17</v>
      </c>
      <c r="BQ3" s="40" t="s">
        <v>18</v>
      </c>
      <c r="BR3" s="40" t="s">
        <v>19</v>
      </c>
      <c r="BS3" s="40" t="s">
        <v>20</v>
      </c>
      <c r="BT3" s="40" t="s">
        <v>21</v>
      </c>
      <c r="BU3" s="40" t="s">
        <v>22</v>
      </c>
      <c r="BV3" s="40" t="s">
        <v>23</v>
      </c>
      <c r="BW3" s="40" t="s">
        <v>24</v>
      </c>
      <c r="BX3" s="40" t="s">
        <v>25</v>
      </c>
      <c r="BY3" s="40" t="s">
        <v>26</v>
      </c>
      <c r="BZ3" s="40" t="s">
        <v>27</v>
      </c>
      <c r="CA3" s="40" t="s">
        <v>28</v>
      </c>
      <c r="CB3" s="40" t="s">
        <v>29</v>
      </c>
      <c r="CC3" s="40" t="s">
        <v>30</v>
      </c>
      <c r="CD3" s="40" t="s">
        <v>31</v>
      </c>
      <c r="CE3" s="40" t="s">
        <v>32</v>
      </c>
      <c r="CF3" s="40" t="s">
        <v>33</v>
      </c>
      <c r="CG3" s="40" t="s">
        <v>34</v>
      </c>
      <c r="CH3" s="40" t="s">
        <v>35</v>
      </c>
      <c r="CI3" s="40" t="s">
        <v>36</v>
      </c>
      <c r="CJ3" s="40" t="s">
        <v>37</v>
      </c>
      <c r="CK3" s="40" t="s">
        <v>38</v>
      </c>
      <c r="CL3" s="40" t="s">
        <v>39</v>
      </c>
      <c r="CM3" s="40" t="s">
        <v>40</v>
      </c>
      <c r="CN3" s="40" t="s">
        <v>41</v>
      </c>
      <c r="CO3" s="40" t="s">
        <v>42</v>
      </c>
      <c r="CP3" s="40" t="s">
        <v>157</v>
      </c>
      <c r="CQ3" s="40" t="s">
        <v>14</v>
      </c>
      <c r="CR3" s="4" t="s">
        <v>15</v>
      </c>
      <c r="CT3" s="37" t="s">
        <v>102</v>
      </c>
      <c r="CU3" s="40" t="s">
        <v>16</v>
      </c>
      <c r="CV3" s="40" t="s">
        <v>17</v>
      </c>
      <c r="CW3" s="40" t="s">
        <v>18</v>
      </c>
      <c r="CX3" s="40" t="s">
        <v>19</v>
      </c>
      <c r="CY3" s="40" t="s">
        <v>20</v>
      </c>
      <c r="CZ3" s="40" t="s">
        <v>21</v>
      </c>
      <c r="DA3" s="40" t="s">
        <v>22</v>
      </c>
      <c r="DB3" s="40" t="s">
        <v>23</v>
      </c>
      <c r="DC3" s="40" t="s">
        <v>24</v>
      </c>
      <c r="DD3" s="40" t="s">
        <v>25</v>
      </c>
      <c r="DE3" s="40" t="s">
        <v>26</v>
      </c>
      <c r="DF3" s="40" t="s">
        <v>27</v>
      </c>
      <c r="DG3" s="40" t="s">
        <v>28</v>
      </c>
      <c r="DH3" s="40" t="s">
        <v>29</v>
      </c>
      <c r="DI3" s="40" t="s">
        <v>30</v>
      </c>
      <c r="DJ3" s="40" t="s">
        <v>31</v>
      </c>
      <c r="DK3" s="40" t="s">
        <v>32</v>
      </c>
      <c r="DL3" s="40" t="s">
        <v>33</v>
      </c>
      <c r="DM3" s="40" t="s">
        <v>34</v>
      </c>
      <c r="DN3" s="40" t="s">
        <v>35</v>
      </c>
      <c r="DO3" s="40" t="s">
        <v>36</v>
      </c>
      <c r="DP3" s="40" t="s">
        <v>37</v>
      </c>
      <c r="DQ3" s="40" t="s">
        <v>38</v>
      </c>
      <c r="DR3" s="40" t="s">
        <v>39</v>
      </c>
      <c r="DS3" s="40" t="s">
        <v>40</v>
      </c>
      <c r="DT3" s="40" t="s">
        <v>41</v>
      </c>
      <c r="DU3" s="40" t="s">
        <v>42</v>
      </c>
      <c r="DV3" s="40" t="s">
        <v>157</v>
      </c>
      <c r="DW3" s="40" t="s">
        <v>14</v>
      </c>
      <c r="DX3" s="4" t="s">
        <v>15</v>
      </c>
      <c r="DZ3" s="37" t="s">
        <v>102</v>
      </c>
      <c r="EA3" s="40" t="s">
        <v>16</v>
      </c>
      <c r="EB3" s="40" t="s">
        <v>17</v>
      </c>
      <c r="EC3" s="40" t="s">
        <v>18</v>
      </c>
      <c r="ED3" s="40" t="s">
        <v>19</v>
      </c>
      <c r="EE3" s="40" t="s">
        <v>20</v>
      </c>
      <c r="EF3" s="40" t="s">
        <v>21</v>
      </c>
      <c r="EG3" s="40" t="s">
        <v>22</v>
      </c>
      <c r="EH3" s="40" t="s">
        <v>23</v>
      </c>
      <c r="EI3" s="40" t="s">
        <v>24</v>
      </c>
      <c r="EJ3" s="40" t="s">
        <v>25</v>
      </c>
      <c r="EK3" s="40" t="s">
        <v>26</v>
      </c>
      <c r="EL3" s="40" t="s">
        <v>27</v>
      </c>
      <c r="EM3" s="40" t="s">
        <v>28</v>
      </c>
      <c r="EN3" s="40" t="s">
        <v>29</v>
      </c>
      <c r="EO3" s="40" t="s">
        <v>30</v>
      </c>
      <c r="EP3" s="40" t="s">
        <v>31</v>
      </c>
      <c r="EQ3" s="40" t="s">
        <v>32</v>
      </c>
      <c r="ER3" s="40" t="s">
        <v>33</v>
      </c>
      <c r="ES3" s="40" t="s">
        <v>34</v>
      </c>
      <c r="ET3" s="40" t="s">
        <v>35</v>
      </c>
      <c r="EU3" s="40" t="s">
        <v>36</v>
      </c>
      <c r="EV3" s="40" t="s">
        <v>37</v>
      </c>
      <c r="EW3" s="40" t="s">
        <v>38</v>
      </c>
      <c r="EX3" s="40" t="s">
        <v>39</v>
      </c>
      <c r="EY3" s="40" t="s">
        <v>40</v>
      </c>
      <c r="EZ3" s="40" t="s">
        <v>41</v>
      </c>
      <c r="FA3" s="40" t="s">
        <v>42</v>
      </c>
      <c r="FB3" s="40" t="s">
        <v>157</v>
      </c>
      <c r="FC3" s="40" t="s">
        <v>14</v>
      </c>
      <c r="FD3" s="4" t="s">
        <v>15</v>
      </c>
      <c r="FE3" s="20"/>
      <c r="FF3" s="37" t="s">
        <v>102</v>
      </c>
      <c r="FG3" s="40" t="s">
        <v>16</v>
      </c>
      <c r="FH3" s="40" t="s">
        <v>17</v>
      </c>
      <c r="FI3" s="40" t="s">
        <v>18</v>
      </c>
      <c r="FJ3" s="40" t="s">
        <v>19</v>
      </c>
      <c r="FK3" s="40" t="s">
        <v>20</v>
      </c>
      <c r="FL3" s="40" t="s">
        <v>21</v>
      </c>
      <c r="FM3" s="40" t="s">
        <v>22</v>
      </c>
      <c r="FN3" s="40" t="s">
        <v>23</v>
      </c>
      <c r="FO3" s="40" t="s">
        <v>24</v>
      </c>
      <c r="FP3" s="40" t="s">
        <v>25</v>
      </c>
      <c r="FQ3" s="40" t="s">
        <v>26</v>
      </c>
      <c r="FR3" s="40" t="s">
        <v>27</v>
      </c>
      <c r="FS3" s="40" t="s">
        <v>28</v>
      </c>
      <c r="FT3" s="40" t="s">
        <v>29</v>
      </c>
      <c r="FU3" s="40" t="s">
        <v>30</v>
      </c>
      <c r="FV3" s="40" t="s">
        <v>31</v>
      </c>
      <c r="FW3" s="40" t="s">
        <v>32</v>
      </c>
      <c r="FX3" s="40" t="s">
        <v>33</v>
      </c>
      <c r="FY3" s="40" t="s">
        <v>34</v>
      </c>
      <c r="FZ3" s="40" t="s">
        <v>35</v>
      </c>
      <c r="GA3" s="40" t="s">
        <v>36</v>
      </c>
      <c r="GB3" s="40" t="s">
        <v>37</v>
      </c>
      <c r="GC3" s="40" t="s">
        <v>38</v>
      </c>
      <c r="GD3" s="40" t="s">
        <v>39</v>
      </c>
      <c r="GE3" s="40" t="s">
        <v>40</v>
      </c>
      <c r="GF3" s="40" t="s">
        <v>41</v>
      </c>
      <c r="GG3" s="40" t="s">
        <v>42</v>
      </c>
      <c r="GH3" s="40" t="s">
        <v>157</v>
      </c>
      <c r="GI3" s="40" t="s">
        <v>14</v>
      </c>
      <c r="GJ3" s="4" t="s">
        <v>15</v>
      </c>
      <c r="GL3" s="37" t="s">
        <v>102</v>
      </c>
      <c r="GM3" s="40" t="s">
        <v>16</v>
      </c>
      <c r="GN3" s="40" t="s">
        <v>17</v>
      </c>
      <c r="GO3" s="40" t="s">
        <v>18</v>
      </c>
      <c r="GP3" s="40" t="s">
        <v>19</v>
      </c>
      <c r="GQ3" s="40" t="s">
        <v>20</v>
      </c>
      <c r="GR3" s="40" t="s">
        <v>21</v>
      </c>
      <c r="GS3" s="40" t="s">
        <v>22</v>
      </c>
      <c r="GT3" s="40" t="s">
        <v>23</v>
      </c>
      <c r="GU3" s="40" t="s">
        <v>24</v>
      </c>
      <c r="GV3" s="40" t="s">
        <v>25</v>
      </c>
      <c r="GW3" s="40" t="s">
        <v>26</v>
      </c>
      <c r="GX3" s="40" t="s">
        <v>27</v>
      </c>
      <c r="GY3" s="40" t="s">
        <v>28</v>
      </c>
      <c r="GZ3" s="40" t="s">
        <v>29</v>
      </c>
      <c r="HA3" s="40" t="s">
        <v>30</v>
      </c>
      <c r="HB3" s="40" t="s">
        <v>31</v>
      </c>
      <c r="HC3" s="40" t="s">
        <v>32</v>
      </c>
      <c r="HD3" s="40" t="s">
        <v>33</v>
      </c>
      <c r="HE3" s="40" t="s">
        <v>34</v>
      </c>
      <c r="HF3" s="40" t="s">
        <v>35</v>
      </c>
      <c r="HG3" s="40" t="s">
        <v>36</v>
      </c>
      <c r="HH3" s="40" t="s">
        <v>37</v>
      </c>
      <c r="HI3" s="40" t="s">
        <v>38</v>
      </c>
      <c r="HJ3" s="40" t="s">
        <v>39</v>
      </c>
      <c r="HK3" s="40" t="s">
        <v>40</v>
      </c>
      <c r="HL3" s="40" t="s">
        <v>41</v>
      </c>
      <c r="HM3" s="40" t="s">
        <v>42</v>
      </c>
      <c r="HN3" s="40" t="s">
        <v>157</v>
      </c>
      <c r="HO3" s="40" t="s">
        <v>14</v>
      </c>
      <c r="HP3" s="4" t="s">
        <v>15</v>
      </c>
      <c r="HR3" s="37" t="s">
        <v>102</v>
      </c>
      <c r="HS3" s="40" t="s">
        <v>16</v>
      </c>
      <c r="HT3" s="40" t="s">
        <v>17</v>
      </c>
      <c r="HU3" s="40" t="s">
        <v>18</v>
      </c>
      <c r="HV3" s="40" t="s">
        <v>19</v>
      </c>
      <c r="HW3" s="40" t="s">
        <v>20</v>
      </c>
      <c r="HX3" s="40" t="s">
        <v>21</v>
      </c>
      <c r="HY3" s="40" t="s">
        <v>22</v>
      </c>
      <c r="HZ3" s="40" t="s">
        <v>23</v>
      </c>
      <c r="IA3" s="40" t="s">
        <v>24</v>
      </c>
      <c r="IB3" s="40" t="s">
        <v>25</v>
      </c>
      <c r="IC3" s="40" t="s">
        <v>26</v>
      </c>
      <c r="ID3" s="40" t="s">
        <v>27</v>
      </c>
      <c r="IE3" s="40" t="s">
        <v>28</v>
      </c>
      <c r="IF3" s="40" t="s">
        <v>29</v>
      </c>
      <c r="IG3" s="40" t="s">
        <v>30</v>
      </c>
      <c r="IH3" s="40" t="s">
        <v>31</v>
      </c>
      <c r="II3" s="40" t="s">
        <v>32</v>
      </c>
      <c r="IJ3" s="40" t="s">
        <v>33</v>
      </c>
      <c r="IK3" s="40" t="s">
        <v>34</v>
      </c>
      <c r="IL3" s="40" t="s">
        <v>35</v>
      </c>
      <c r="IM3" s="40" t="s">
        <v>36</v>
      </c>
      <c r="IN3" s="40" t="s">
        <v>37</v>
      </c>
      <c r="IO3" s="40" t="s">
        <v>38</v>
      </c>
      <c r="IP3" s="40" t="s">
        <v>39</v>
      </c>
      <c r="IQ3" s="40" t="s">
        <v>40</v>
      </c>
      <c r="IR3" s="40" t="s">
        <v>41</v>
      </c>
      <c r="IS3" s="40" t="s">
        <v>42</v>
      </c>
      <c r="IT3" s="40" t="s">
        <v>157</v>
      </c>
      <c r="IU3" s="40" t="s">
        <v>14</v>
      </c>
      <c r="IV3" s="4" t="s">
        <v>15</v>
      </c>
      <c r="IX3" s="37" t="s">
        <v>102</v>
      </c>
      <c r="IY3" s="40" t="s">
        <v>16</v>
      </c>
      <c r="IZ3" s="40" t="s">
        <v>17</v>
      </c>
      <c r="JA3" s="40" t="s">
        <v>18</v>
      </c>
      <c r="JB3" s="40" t="s">
        <v>19</v>
      </c>
      <c r="JC3" s="40" t="s">
        <v>20</v>
      </c>
      <c r="JD3" s="40" t="s">
        <v>21</v>
      </c>
      <c r="JE3" s="40" t="s">
        <v>22</v>
      </c>
      <c r="JF3" s="40" t="s">
        <v>23</v>
      </c>
      <c r="JG3" s="40" t="s">
        <v>24</v>
      </c>
      <c r="JH3" s="40" t="s">
        <v>25</v>
      </c>
      <c r="JI3" s="40" t="s">
        <v>26</v>
      </c>
      <c r="JJ3" s="40" t="s">
        <v>27</v>
      </c>
      <c r="JK3" s="40" t="s">
        <v>28</v>
      </c>
      <c r="JL3" s="40" t="s">
        <v>29</v>
      </c>
      <c r="JM3" s="40" t="s">
        <v>30</v>
      </c>
      <c r="JN3" s="40" t="s">
        <v>31</v>
      </c>
      <c r="JO3" s="40" t="s">
        <v>32</v>
      </c>
      <c r="JP3" s="40" t="s">
        <v>33</v>
      </c>
      <c r="JQ3" s="40" t="s">
        <v>34</v>
      </c>
      <c r="JR3" s="40" t="s">
        <v>35</v>
      </c>
      <c r="JS3" s="40" t="s">
        <v>36</v>
      </c>
      <c r="JT3" s="40" t="s">
        <v>37</v>
      </c>
      <c r="JU3" s="40" t="s">
        <v>38</v>
      </c>
      <c r="JV3" s="40" t="s">
        <v>39</v>
      </c>
      <c r="JW3" s="40" t="s">
        <v>40</v>
      </c>
      <c r="JX3" s="40" t="s">
        <v>41</v>
      </c>
      <c r="JY3" s="40" t="s">
        <v>42</v>
      </c>
      <c r="JZ3" s="40" t="s">
        <v>157</v>
      </c>
      <c r="KA3" s="40" t="s">
        <v>14</v>
      </c>
      <c r="KB3" s="4" t="s">
        <v>15</v>
      </c>
    </row>
    <row r="4" spans="2:288" x14ac:dyDescent="0.25">
      <c r="B4" s="48" t="s">
        <v>119</v>
      </c>
      <c r="C4" s="10">
        <v>4</v>
      </c>
      <c r="D4" s="10">
        <v>19</v>
      </c>
      <c r="E4" s="10">
        <v>13</v>
      </c>
      <c r="F4" s="10">
        <v>1</v>
      </c>
      <c r="G4" s="10">
        <v>58</v>
      </c>
      <c r="H4" s="10">
        <v>31</v>
      </c>
      <c r="I4" s="10">
        <v>9</v>
      </c>
      <c r="J4" s="10">
        <v>7</v>
      </c>
      <c r="K4" s="10">
        <v>16</v>
      </c>
      <c r="L4" s="10">
        <v>29</v>
      </c>
      <c r="M4" s="10">
        <v>42</v>
      </c>
      <c r="N4" s="10">
        <v>13</v>
      </c>
      <c r="O4" s="10">
        <v>7</v>
      </c>
      <c r="P4" s="10">
        <v>34</v>
      </c>
      <c r="Q4" s="10">
        <v>29</v>
      </c>
      <c r="R4" s="10">
        <v>25</v>
      </c>
      <c r="S4" s="10">
        <v>14</v>
      </c>
      <c r="T4" s="10">
        <v>28</v>
      </c>
      <c r="U4" s="10">
        <v>54</v>
      </c>
      <c r="V4" s="10">
        <v>16</v>
      </c>
      <c r="W4" s="10">
        <v>11</v>
      </c>
      <c r="X4" s="10"/>
      <c r="Y4" s="10">
        <v>17</v>
      </c>
      <c r="Z4" s="10">
        <v>18</v>
      </c>
      <c r="AA4" s="10">
        <v>3</v>
      </c>
      <c r="AB4" s="10">
        <v>55</v>
      </c>
      <c r="AC4" s="10">
        <v>2</v>
      </c>
      <c r="AD4" s="10"/>
      <c r="AE4" s="41">
        <f t="shared" ref="AE4:AE38" si="0">SUM(C4:AD4)</f>
        <v>555</v>
      </c>
      <c r="AF4" s="57">
        <f>AE4/AE$39</f>
        <v>3.1368337760696322E-2</v>
      </c>
      <c r="AH4" s="48" t="s">
        <v>119</v>
      </c>
      <c r="AI4" s="10">
        <v>7</v>
      </c>
      <c r="AJ4" s="10">
        <v>23</v>
      </c>
      <c r="AK4" s="10">
        <v>35</v>
      </c>
      <c r="AL4" s="10">
        <v>3</v>
      </c>
      <c r="AM4" s="10">
        <v>141</v>
      </c>
      <c r="AN4" s="10">
        <v>53</v>
      </c>
      <c r="AO4" s="10">
        <v>37</v>
      </c>
      <c r="AP4" s="10">
        <v>33</v>
      </c>
      <c r="AQ4" s="10">
        <v>43</v>
      </c>
      <c r="AR4" s="10">
        <v>58</v>
      </c>
      <c r="AS4" s="10">
        <v>113</v>
      </c>
      <c r="AT4" s="10">
        <v>16</v>
      </c>
      <c r="AU4" s="10">
        <v>19</v>
      </c>
      <c r="AV4" s="10">
        <v>60</v>
      </c>
      <c r="AW4" s="10">
        <v>27</v>
      </c>
      <c r="AX4" s="10">
        <v>63</v>
      </c>
      <c r="AY4" s="10">
        <v>20</v>
      </c>
      <c r="AZ4" s="10">
        <v>88</v>
      </c>
      <c r="BA4" s="10">
        <v>96</v>
      </c>
      <c r="BB4" s="10">
        <v>34</v>
      </c>
      <c r="BC4" s="10">
        <v>16</v>
      </c>
      <c r="BD4" s="10"/>
      <c r="BE4" s="10">
        <v>46</v>
      </c>
      <c r="BF4" s="10">
        <v>38</v>
      </c>
      <c r="BG4" s="10">
        <v>9</v>
      </c>
      <c r="BH4" s="10">
        <v>155</v>
      </c>
      <c r="BI4" s="10">
        <v>4</v>
      </c>
      <c r="BJ4" s="10"/>
      <c r="BK4" s="41">
        <f t="shared" ref="BK4:BK38" si="1">SUM(AI4:BJ4)</f>
        <v>1237</v>
      </c>
      <c r="BL4" s="57">
        <f t="shared" ref="BL4:BL39" si="2">BK4/BK$39</f>
        <v>1.8682414063915905E-2</v>
      </c>
      <c r="BN4" s="48" t="s">
        <v>119</v>
      </c>
      <c r="BO4" s="10">
        <v>5</v>
      </c>
      <c r="BP4" s="10">
        <v>15</v>
      </c>
      <c r="BQ4" s="10">
        <v>25</v>
      </c>
      <c r="BR4" s="10">
        <v>1</v>
      </c>
      <c r="BS4" s="10">
        <v>115</v>
      </c>
      <c r="BT4" s="10">
        <v>66</v>
      </c>
      <c r="BU4" s="10">
        <v>21</v>
      </c>
      <c r="BV4" s="10">
        <v>30</v>
      </c>
      <c r="BW4" s="10">
        <v>196</v>
      </c>
      <c r="BX4" s="10">
        <v>38</v>
      </c>
      <c r="BY4" s="10">
        <v>73</v>
      </c>
      <c r="BZ4" s="10">
        <v>9</v>
      </c>
      <c r="CA4" s="10">
        <v>10</v>
      </c>
      <c r="CB4" s="10">
        <v>40</v>
      </c>
      <c r="CC4" s="10">
        <v>45</v>
      </c>
      <c r="CD4" s="10">
        <v>29</v>
      </c>
      <c r="CE4" s="10">
        <v>29</v>
      </c>
      <c r="CF4" s="10">
        <v>53</v>
      </c>
      <c r="CG4" s="10">
        <v>137</v>
      </c>
      <c r="CH4" s="10">
        <v>16</v>
      </c>
      <c r="CI4" s="10">
        <v>14</v>
      </c>
      <c r="CJ4" s="10"/>
      <c r="CK4" s="10">
        <v>54</v>
      </c>
      <c r="CL4" s="10">
        <v>51</v>
      </c>
      <c r="CM4" s="10">
        <v>7</v>
      </c>
      <c r="CN4" s="10">
        <v>97</v>
      </c>
      <c r="CO4" s="10">
        <v>2</v>
      </c>
      <c r="CP4" s="10">
        <v>5</v>
      </c>
      <c r="CQ4" s="41">
        <f>SUM(BO4:CP4)</f>
        <v>1183</v>
      </c>
      <c r="CR4" s="57">
        <f t="shared" ref="CR4:CR38" si="3">CQ4/$CQ$39</f>
        <v>2.0484139077434547E-2</v>
      </c>
      <c r="CT4" s="48" t="s">
        <v>119</v>
      </c>
      <c r="CU4" s="10">
        <v>7</v>
      </c>
      <c r="CV4" s="10">
        <v>11</v>
      </c>
      <c r="CW4" s="10">
        <v>27</v>
      </c>
      <c r="CX4" s="10">
        <v>3</v>
      </c>
      <c r="CY4" s="10">
        <v>74</v>
      </c>
      <c r="CZ4" s="10">
        <v>29</v>
      </c>
      <c r="DA4" s="10">
        <v>29</v>
      </c>
      <c r="DB4" s="10">
        <v>19</v>
      </c>
      <c r="DC4" s="10">
        <v>38</v>
      </c>
      <c r="DD4" s="10">
        <v>33</v>
      </c>
      <c r="DE4" s="10">
        <v>80</v>
      </c>
      <c r="DF4" s="10">
        <v>17</v>
      </c>
      <c r="DG4" s="10">
        <v>19</v>
      </c>
      <c r="DH4" s="10">
        <v>19</v>
      </c>
      <c r="DI4" s="10">
        <v>9</v>
      </c>
      <c r="DJ4" s="10">
        <v>69</v>
      </c>
      <c r="DK4" s="10">
        <v>10</v>
      </c>
      <c r="DL4" s="10">
        <v>80</v>
      </c>
      <c r="DM4" s="10">
        <v>81</v>
      </c>
      <c r="DN4" s="10">
        <v>21</v>
      </c>
      <c r="DO4" s="10">
        <v>4</v>
      </c>
      <c r="DP4" s="10">
        <v>2</v>
      </c>
      <c r="DQ4" s="10">
        <v>44</v>
      </c>
      <c r="DR4" s="10">
        <v>53</v>
      </c>
      <c r="DS4" s="10">
        <v>10</v>
      </c>
      <c r="DT4" s="10">
        <v>84</v>
      </c>
      <c r="DU4" s="10">
        <v>28</v>
      </c>
      <c r="DV4" s="10">
        <v>7</v>
      </c>
      <c r="DW4" s="41">
        <f t="shared" ref="DW4:DW38" si="4">SUM(CU4:DV4)</f>
        <v>907</v>
      </c>
      <c r="DX4" s="57">
        <f>DW4/$DW$39</f>
        <v>2.1988411840287037E-2</v>
      </c>
      <c r="DZ4" s="48" t="s">
        <v>119</v>
      </c>
      <c r="EA4" s="10"/>
      <c r="EB4" s="10">
        <v>11</v>
      </c>
      <c r="EC4" s="10">
        <v>25</v>
      </c>
      <c r="ED4" s="10">
        <v>1</v>
      </c>
      <c r="EE4" s="10">
        <v>32</v>
      </c>
      <c r="EF4" s="10">
        <v>19</v>
      </c>
      <c r="EG4" s="10">
        <v>11</v>
      </c>
      <c r="EH4" s="10">
        <v>6</v>
      </c>
      <c r="EI4" s="10">
        <v>22</v>
      </c>
      <c r="EJ4" s="10">
        <v>11</v>
      </c>
      <c r="EK4" s="10">
        <v>57</v>
      </c>
      <c r="EL4" s="10">
        <v>9</v>
      </c>
      <c r="EM4" s="10">
        <v>7</v>
      </c>
      <c r="EN4" s="10">
        <v>24</v>
      </c>
      <c r="EO4" s="10">
        <v>19</v>
      </c>
      <c r="EP4" s="10">
        <v>24</v>
      </c>
      <c r="EQ4" s="10">
        <v>3</v>
      </c>
      <c r="ER4" s="10">
        <v>22</v>
      </c>
      <c r="ES4" s="10">
        <v>31</v>
      </c>
      <c r="ET4" s="10">
        <v>15</v>
      </c>
      <c r="EU4" s="10">
        <v>3</v>
      </c>
      <c r="EV4" s="10"/>
      <c r="EW4" s="10">
        <v>52</v>
      </c>
      <c r="EX4" s="10">
        <v>38</v>
      </c>
      <c r="EY4" s="10">
        <v>6</v>
      </c>
      <c r="EZ4" s="10">
        <v>53</v>
      </c>
      <c r="FA4" s="10">
        <v>1</v>
      </c>
      <c r="FB4" s="10"/>
      <c r="FC4" s="41">
        <f>SUM(EA4:FB4)</f>
        <v>502</v>
      </c>
      <c r="FD4" s="57">
        <f t="shared" ref="FD4:FD38" si="5">FC4/$FC$39</f>
        <v>1.7061482513679775E-2</v>
      </c>
      <c r="FE4" s="94"/>
      <c r="FF4" s="48" t="s">
        <v>119</v>
      </c>
      <c r="FG4" s="10"/>
      <c r="FH4" s="10">
        <v>3</v>
      </c>
      <c r="FI4" s="10">
        <v>16</v>
      </c>
      <c r="FJ4" s="10">
        <v>2</v>
      </c>
      <c r="FK4" s="10">
        <v>36</v>
      </c>
      <c r="FL4" s="10">
        <v>7</v>
      </c>
      <c r="FM4" s="10">
        <v>7</v>
      </c>
      <c r="FN4" s="10">
        <v>4</v>
      </c>
      <c r="FO4" s="10">
        <v>6</v>
      </c>
      <c r="FP4" s="10">
        <v>4</v>
      </c>
      <c r="FQ4" s="10">
        <v>20</v>
      </c>
      <c r="FR4" s="10">
        <v>4</v>
      </c>
      <c r="FS4" s="10">
        <v>10</v>
      </c>
      <c r="FT4" s="10">
        <v>5</v>
      </c>
      <c r="FU4" s="10">
        <v>6</v>
      </c>
      <c r="FV4" s="10">
        <v>7</v>
      </c>
      <c r="FW4" s="10">
        <v>14</v>
      </c>
      <c r="FX4" s="10">
        <v>10</v>
      </c>
      <c r="FY4" s="10">
        <v>25</v>
      </c>
      <c r="FZ4" s="10">
        <v>12</v>
      </c>
      <c r="GA4" s="10">
        <v>8</v>
      </c>
      <c r="GB4" s="10">
        <v>1</v>
      </c>
      <c r="GC4" s="10">
        <v>11</v>
      </c>
      <c r="GD4" s="10">
        <v>34</v>
      </c>
      <c r="GE4" s="10">
        <v>1</v>
      </c>
      <c r="GF4" s="10">
        <v>26</v>
      </c>
      <c r="GG4" s="10">
        <v>2</v>
      </c>
      <c r="GH4" s="10"/>
      <c r="GI4" s="41">
        <f>SUM(FG4:GH4)</f>
        <v>281</v>
      </c>
      <c r="GJ4" s="57">
        <f>GI4/$GI$39</f>
        <v>1.216713574366746E-2</v>
      </c>
      <c r="GL4" s="48" t="s">
        <v>119</v>
      </c>
      <c r="GM4" s="10"/>
      <c r="GN4" s="10">
        <v>6</v>
      </c>
      <c r="GO4" s="10">
        <v>6</v>
      </c>
      <c r="GP4" s="10"/>
      <c r="GQ4" s="10">
        <v>19</v>
      </c>
      <c r="GR4" s="10">
        <v>17</v>
      </c>
      <c r="GS4" s="10">
        <v>6</v>
      </c>
      <c r="GT4" s="10"/>
      <c r="GU4" s="10">
        <v>9</v>
      </c>
      <c r="GV4" s="10">
        <v>8</v>
      </c>
      <c r="GW4" s="10">
        <v>31</v>
      </c>
      <c r="GX4" s="10">
        <v>4</v>
      </c>
      <c r="GY4" s="10">
        <v>15</v>
      </c>
      <c r="GZ4" s="10">
        <v>9</v>
      </c>
      <c r="HA4" s="10">
        <v>8</v>
      </c>
      <c r="HB4" s="10">
        <v>11</v>
      </c>
      <c r="HC4" s="10">
        <v>2</v>
      </c>
      <c r="HD4" s="10">
        <v>8</v>
      </c>
      <c r="HE4" s="10">
        <v>11</v>
      </c>
      <c r="HF4" s="10">
        <v>2</v>
      </c>
      <c r="HG4" s="10">
        <v>2</v>
      </c>
      <c r="HH4" s="10"/>
      <c r="HI4" s="10">
        <v>13</v>
      </c>
      <c r="HJ4" s="10">
        <v>25</v>
      </c>
      <c r="HK4" s="10">
        <v>9</v>
      </c>
      <c r="HL4" s="10">
        <v>24</v>
      </c>
      <c r="HM4" s="10"/>
      <c r="HN4" s="10"/>
      <c r="HO4" s="41">
        <f>SUM(GM4:HN4)</f>
        <v>245</v>
      </c>
      <c r="HP4" s="57">
        <f>HO4/$HO$39</f>
        <v>8.3324830799578267E-3</v>
      </c>
      <c r="HR4" s="48" t="s">
        <v>119</v>
      </c>
      <c r="HS4" s="10"/>
      <c r="HT4" s="10">
        <v>1</v>
      </c>
      <c r="HU4" s="10">
        <v>8</v>
      </c>
      <c r="HV4" s="10"/>
      <c r="HW4" s="10">
        <v>11</v>
      </c>
      <c r="HX4" s="10">
        <v>9</v>
      </c>
      <c r="HY4" s="10">
        <v>8</v>
      </c>
      <c r="HZ4" s="10">
        <v>3</v>
      </c>
      <c r="IA4" s="10">
        <v>12</v>
      </c>
      <c r="IB4" s="10">
        <v>8</v>
      </c>
      <c r="IC4" s="10">
        <v>13</v>
      </c>
      <c r="ID4" s="10">
        <v>4</v>
      </c>
      <c r="IE4" s="10"/>
      <c r="IF4" s="10">
        <v>3</v>
      </c>
      <c r="IG4" s="10">
        <v>5</v>
      </c>
      <c r="IH4" s="10">
        <v>13</v>
      </c>
      <c r="II4" s="10">
        <v>2</v>
      </c>
      <c r="IJ4" s="10">
        <v>4</v>
      </c>
      <c r="IK4" s="10">
        <v>10</v>
      </c>
      <c r="IL4" s="10">
        <v>5</v>
      </c>
      <c r="IM4" s="10">
        <v>4</v>
      </c>
      <c r="IN4" s="10"/>
      <c r="IO4" s="10">
        <v>10</v>
      </c>
      <c r="IP4" s="10">
        <v>13</v>
      </c>
      <c r="IQ4" s="10">
        <v>1</v>
      </c>
      <c r="IR4" s="10">
        <v>25</v>
      </c>
      <c r="IS4" s="10"/>
      <c r="IT4" s="10"/>
      <c r="IU4" s="41">
        <f>SUM(HS4:IT4)</f>
        <v>172</v>
      </c>
      <c r="IV4" s="57">
        <f>IU4/$IU$39</f>
        <v>7.1015689512799341E-3</v>
      </c>
      <c r="IX4" s="48" t="s">
        <v>119</v>
      </c>
      <c r="IY4" s="10"/>
      <c r="IZ4" s="10"/>
      <c r="JA4" s="10">
        <v>4</v>
      </c>
      <c r="JB4" s="10"/>
      <c r="JC4" s="10">
        <v>2</v>
      </c>
      <c r="JD4" s="10">
        <v>1</v>
      </c>
      <c r="JE4" s="10">
        <v>2</v>
      </c>
      <c r="JF4" s="10"/>
      <c r="JG4" s="10">
        <v>4</v>
      </c>
      <c r="JH4" s="10">
        <v>1</v>
      </c>
      <c r="JI4" s="10">
        <v>3</v>
      </c>
      <c r="JJ4" s="10"/>
      <c r="JK4" s="10">
        <v>1</v>
      </c>
      <c r="JL4" s="10"/>
      <c r="JM4" s="10">
        <v>1</v>
      </c>
      <c r="JN4" s="10">
        <v>2</v>
      </c>
      <c r="JO4" s="10"/>
      <c r="JP4" s="10">
        <v>2</v>
      </c>
      <c r="JQ4" s="10">
        <v>2</v>
      </c>
      <c r="JR4" s="10">
        <v>7</v>
      </c>
      <c r="JS4" s="10"/>
      <c r="JT4" s="10"/>
      <c r="JU4" s="10">
        <v>5</v>
      </c>
      <c r="JV4" s="10">
        <v>3</v>
      </c>
      <c r="JW4" s="10"/>
      <c r="JX4" s="10">
        <v>10</v>
      </c>
      <c r="JY4" s="10">
        <v>1</v>
      </c>
      <c r="JZ4" s="10"/>
      <c r="KA4" s="41">
        <f>SUM(IY4:JZ4)</f>
        <v>51</v>
      </c>
      <c r="KB4" s="57">
        <f>KA4/$KA$39</f>
        <v>7.1790540540540545E-3</v>
      </c>
    </row>
    <row r="5" spans="2:288" x14ac:dyDescent="0.25">
      <c r="B5" s="48" t="s">
        <v>110</v>
      </c>
      <c r="C5" s="10"/>
      <c r="D5" s="10"/>
      <c r="E5" s="10">
        <v>3</v>
      </c>
      <c r="F5" s="10"/>
      <c r="G5" s="10">
        <v>8</v>
      </c>
      <c r="H5" s="10">
        <v>1</v>
      </c>
      <c r="I5" s="10"/>
      <c r="J5" s="10"/>
      <c r="K5" s="10">
        <v>1</v>
      </c>
      <c r="L5" s="10">
        <v>2</v>
      </c>
      <c r="M5" s="10">
        <v>19</v>
      </c>
      <c r="N5" s="10">
        <v>2</v>
      </c>
      <c r="O5" s="10"/>
      <c r="P5" s="10">
        <v>3</v>
      </c>
      <c r="Q5" s="10"/>
      <c r="R5" s="10">
        <v>5</v>
      </c>
      <c r="S5" s="10">
        <v>3</v>
      </c>
      <c r="T5" s="10">
        <v>8</v>
      </c>
      <c r="U5" s="10">
        <v>11</v>
      </c>
      <c r="V5" s="10">
        <v>2</v>
      </c>
      <c r="W5" s="10">
        <v>2</v>
      </c>
      <c r="X5" s="10">
        <v>8</v>
      </c>
      <c r="Y5" s="10">
        <v>6</v>
      </c>
      <c r="Z5" s="10">
        <v>4</v>
      </c>
      <c r="AA5" s="10">
        <v>1</v>
      </c>
      <c r="AB5" s="10">
        <v>13</v>
      </c>
      <c r="AC5" s="10">
        <v>2</v>
      </c>
      <c r="AD5" s="10"/>
      <c r="AE5" s="41">
        <f t="shared" si="0"/>
        <v>104</v>
      </c>
      <c r="AF5" s="57">
        <f t="shared" ref="AF5:AF38" si="6">AE5/AE$39</f>
        <v>5.8780308596620128E-3</v>
      </c>
      <c r="AH5" s="48" t="s">
        <v>110</v>
      </c>
      <c r="AI5" s="10">
        <v>1</v>
      </c>
      <c r="AJ5" s="10">
        <v>8</v>
      </c>
      <c r="AK5" s="10">
        <v>5</v>
      </c>
      <c r="AL5" s="10"/>
      <c r="AM5" s="10">
        <v>23</v>
      </c>
      <c r="AN5" s="10">
        <v>11</v>
      </c>
      <c r="AO5" s="10">
        <v>9</v>
      </c>
      <c r="AP5" s="10">
        <v>4</v>
      </c>
      <c r="AQ5" s="10">
        <v>16</v>
      </c>
      <c r="AR5" s="10">
        <v>18</v>
      </c>
      <c r="AS5" s="10">
        <v>57</v>
      </c>
      <c r="AT5" s="10">
        <v>16</v>
      </c>
      <c r="AU5" s="10">
        <v>6</v>
      </c>
      <c r="AV5" s="10">
        <v>14</v>
      </c>
      <c r="AW5" s="10">
        <v>4</v>
      </c>
      <c r="AX5" s="10">
        <v>20</v>
      </c>
      <c r="AY5" s="10">
        <v>17</v>
      </c>
      <c r="AZ5" s="10">
        <v>25</v>
      </c>
      <c r="BA5" s="10">
        <v>55</v>
      </c>
      <c r="BB5" s="10">
        <v>9</v>
      </c>
      <c r="BC5" s="10">
        <v>5</v>
      </c>
      <c r="BD5" s="10">
        <v>3</v>
      </c>
      <c r="BE5" s="10">
        <v>43</v>
      </c>
      <c r="BF5" s="10">
        <v>13</v>
      </c>
      <c r="BG5" s="10">
        <v>3</v>
      </c>
      <c r="BH5" s="10">
        <v>57</v>
      </c>
      <c r="BI5" s="10"/>
      <c r="BJ5" s="10"/>
      <c r="BK5" s="41">
        <f t="shared" si="1"/>
        <v>442</v>
      </c>
      <c r="BL5" s="57">
        <f t="shared" si="2"/>
        <v>6.6755270947864431E-3</v>
      </c>
      <c r="BN5" s="48" t="s">
        <v>110</v>
      </c>
      <c r="BO5" s="10">
        <v>3</v>
      </c>
      <c r="BP5" s="10">
        <v>11</v>
      </c>
      <c r="BQ5" s="10">
        <v>6</v>
      </c>
      <c r="BR5" s="10">
        <v>4</v>
      </c>
      <c r="BS5" s="10">
        <v>24</v>
      </c>
      <c r="BT5" s="10">
        <v>19</v>
      </c>
      <c r="BU5" s="10">
        <v>14</v>
      </c>
      <c r="BV5" s="10">
        <v>7</v>
      </c>
      <c r="BW5" s="10">
        <v>10</v>
      </c>
      <c r="BX5" s="10">
        <v>23</v>
      </c>
      <c r="BY5" s="10">
        <v>53</v>
      </c>
      <c r="BZ5" s="10">
        <v>7</v>
      </c>
      <c r="CA5" s="10">
        <v>15</v>
      </c>
      <c r="CB5" s="10">
        <v>10</v>
      </c>
      <c r="CC5" s="10">
        <v>12</v>
      </c>
      <c r="CD5" s="10">
        <v>17</v>
      </c>
      <c r="CE5" s="10">
        <v>17</v>
      </c>
      <c r="CF5" s="10">
        <v>29</v>
      </c>
      <c r="CG5" s="10">
        <v>46</v>
      </c>
      <c r="CH5" s="10">
        <v>15</v>
      </c>
      <c r="CI5" s="10">
        <v>5</v>
      </c>
      <c r="CJ5" s="10">
        <v>1</v>
      </c>
      <c r="CK5" s="10">
        <v>39</v>
      </c>
      <c r="CL5" s="10">
        <v>22</v>
      </c>
      <c r="CM5" s="10">
        <v>17</v>
      </c>
      <c r="CN5" s="10">
        <v>79</v>
      </c>
      <c r="CO5" s="10">
        <v>5</v>
      </c>
      <c r="CP5" s="10"/>
      <c r="CQ5" s="41">
        <f t="shared" ref="CQ5:CQ38" si="7">SUM(BO5:CP5)</f>
        <v>510</v>
      </c>
      <c r="CR5" s="57">
        <f t="shared" si="3"/>
        <v>8.8308630004155699E-3</v>
      </c>
      <c r="CT5" s="48" t="s">
        <v>110</v>
      </c>
      <c r="CU5" s="10">
        <v>6</v>
      </c>
      <c r="CV5" s="10">
        <v>1</v>
      </c>
      <c r="CW5" s="10">
        <v>3</v>
      </c>
      <c r="CX5" s="10"/>
      <c r="CY5" s="10">
        <v>20</v>
      </c>
      <c r="CZ5" s="10">
        <v>18</v>
      </c>
      <c r="DA5" s="10">
        <v>10</v>
      </c>
      <c r="DB5" s="10">
        <v>2</v>
      </c>
      <c r="DC5" s="10">
        <v>11</v>
      </c>
      <c r="DD5" s="10">
        <v>10</v>
      </c>
      <c r="DE5" s="10">
        <v>15</v>
      </c>
      <c r="DF5" s="10">
        <v>8</v>
      </c>
      <c r="DG5" s="10">
        <v>7</v>
      </c>
      <c r="DH5" s="10">
        <v>9</v>
      </c>
      <c r="DI5" s="10">
        <v>7</v>
      </c>
      <c r="DJ5" s="10">
        <v>15</v>
      </c>
      <c r="DK5" s="10">
        <v>7</v>
      </c>
      <c r="DL5" s="10">
        <v>25</v>
      </c>
      <c r="DM5" s="10">
        <v>42</v>
      </c>
      <c r="DN5" s="10">
        <v>5</v>
      </c>
      <c r="DO5" s="10">
        <v>6</v>
      </c>
      <c r="DP5" s="10"/>
      <c r="DQ5" s="10">
        <v>23</v>
      </c>
      <c r="DR5" s="10">
        <v>21</v>
      </c>
      <c r="DS5" s="10">
        <v>2</v>
      </c>
      <c r="DT5" s="10">
        <v>68</v>
      </c>
      <c r="DU5" s="10"/>
      <c r="DV5" s="10"/>
      <c r="DW5" s="41">
        <f t="shared" si="4"/>
        <v>341</v>
      </c>
      <c r="DX5" s="57">
        <f t="shared" ref="DX5:DX38" si="8">DW5/$DW$39</f>
        <v>8.2668670755654677E-3</v>
      </c>
      <c r="DZ5" s="48" t="s">
        <v>110</v>
      </c>
      <c r="EA5" s="10"/>
      <c r="EB5" s="10">
        <v>1</v>
      </c>
      <c r="EC5" s="10">
        <v>5</v>
      </c>
      <c r="ED5" s="10"/>
      <c r="EE5" s="10">
        <v>9</v>
      </c>
      <c r="EF5" s="10">
        <v>8</v>
      </c>
      <c r="EG5" s="10">
        <v>2</v>
      </c>
      <c r="EH5" s="10">
        <v>4</v>
      </c>
      <c r="EI5" s="10">
        <v>6</v>
      </c>
      <c r="EJ5" s="10">
        <v>20</v>
      </c>
      <c r="EK5" s="10">
        <v>15</v>
      </c>
      <c r="EL5" s="10">
        <v>5</v>
      </c>
      <c r="EM5" s="10">
        <v>9</v>
      </c>
      <c r="EN5" s="10">
        <v>6</v>
      </c>
      <c r="EO5" s="10">
        <v>7</v>
      </c>
      <c r="EP5" s="10">
        <v>2</v>
      </c>
      <c r="EQ5" s="10">
        <v>6</v>
      </c>
      <c r="ER5" s="10">
        <v>16</v>
      </c>
      <c r="ES5" s="10">
        <v>33</v>
      </c>
      <c r="ET5" s="10"/>
      <c r="EU5" s="10">
        <v>2</v>
      </c>
      <c r="EV5" s="10"/>
      <c r="EW5" s="10">
        <v>11</v>
      </c>
      <c r="EX5" s="10">
        <v>11</v>
      </c>
      <c r="EY5" s="10">
        <v>1</v>
      </c>
      <c r="EZ5" s="10">
        <v>55</v>
      </c>
      <c r="FA5" s="10"/>
      <c r="FB5" s="10"/>
      <c r="FC5" s="41">
        <f t="shared" ref="FC5:FC38" si="9">SUM(EA5:FB5)</f>
        <v>234</v>
      </c>
      <c r="FD5" s="57">
        <f t="shared" si="5"/>
        <v>7.9529619685280231E-3</v>
      </c>
      <c r="FE5" s="94"/>
      <c r="FF5" s="48" t="s">
        <v>110</v>
      </c>
      <c r="FG5" s="10">
        <v>3</v>
      </c>
      <c r="FH5" s="10">
        <v>3</v>
      </c>
      <c r="FI5" s="10">
        <v>5</v>
      </c>
      <c r="FJ5" s="10"/>
      <c r="FK5" s="10">
        <v>5</v>
      </c>
      <c r="FL5" s="10">
        <v>10</v>
      </c>
      <c r="FM5" s="10">
        <v>2</v>
      </c>
      <c r="FN5" s="10">
        <v>2</v>
      </c>
      <c r="FO5" s="10">
        <v>4</v>
      </c>
      <c r="FP5" s="10">
        <v>5</v>
      </c>
      <c r="FQ5" s="10">
        <v>27</v>
      </c>
      <c r="FR5" s="10">
        <v>8</v>
      </c>
      <c r="FS5" s="10">
        <v>8</v>
      </c>
      <c r="FT5" s="10">
        <v>7</v>
      </c>
      <c r="FU5" s="10">
        <v>4</v>
      </c>
      <c r="FV5" s="10">
        <v>10</v>
      </c>
      <c r="FW5" s="10">
        <v>6</v>
      </c>
      <c r="FX5" s="10">
        <v>4</v>
      </c>
      <c r="FY5" s="10">
        <v>20</v>
      </c>
      <c r="FZ5" s="10">
        <v>5</v>
      </c>
      <c r="GA5" s="10">
        <v>2</v>
      </c>
      <c r="GB5" s="10"/>
      <c r="GC5" s="10">
        <v>9</v>
      </c>
      <c r="GD5" s="10">
        <v>13</v>
      </c>
      <c r="GE5" s="10">
        <v>1</v>
      </c>
      <c r="GF5" s="10">
        <v>32</v>
      </c>
      <c r="GG5" s="10"/>
      <c r="GH5" s="10"/>
      <c r="GI5" s="41">
        <f t="shared" ref="GI5:GI29" si="10">SUM(FG5:GH5)</f>
        <v>195</v>
      </c>
      <c r="GJ5" s="57">
        <f t="shared" ref="GJ5:GJ38" si="11">GI5/$GI$39</f>
        <v>8.4433860142888069E-3</v>
      </c>
      <c r="GL5" s="48" t="s">
        <v>110</v>
      </c>
      <c r="GM5" s="10"/>
      <c r="GN5" s="10">
        <v>3</v>
      </c>
      <c r="GO5" s="10">
        <v>6</v>
      </c>
      <c r="GP5" s="10">
        <v>1</v>
      </c>
      <c r="GQ5" s="10">
        <v>6</v>
      </c>
      <c r="GR5" s="10">
        <v>8</v>
      </c>
      <c r="GS5" s="10">
        <v>1</v>
      </c>
      <c r="GT5" s="10">
        <v>4</v>
      </c>
      <c r="GU5" s="10">
        <v>1</v>
      </c>
      <c r="GV5" s="10">
        <v>5</v>
      </c>
      <c r="GW5" s="10">
        <v>19</v>
      </c>
      <c r="GX5" s="10">
        <v>3</v>
      </c>
      <c r="GY5" s="10">
        <v>9</v>
      </c>
      <c r="GZ5" s="10">
        <v>15</v>
      </c>
      <c r="HA5" s="10">
        <v>11</v>
      </c>
      <c r="HB5" s="10">
        <v>11</v>
      </c>
      <c r="HC5" s="10">
        <v>2</v>
      </c>
      <c r="HD5" s="10">
        <v>8</v>
      </c>
      <c r="HE5" s="10">
        <v>46</v>
      </c>
      <c r="HF5" s="10">
        <v>8</v>
      </c>
      <c r="HG5" s="10">
        <v>4</v>
      </c>
      <c r="HH5" s="10"/>
      <c r="HI5" s="10">
        <v>15</v>
      </c>
      <c r="HJ5" s="10">
        <v>10</v>
      </c>
      <c r="HK5" s="10">
        <v>1</v>
      </c>
      <c r="HL5" s="10">
        <v>63</v>
      </c>
      <c r="HM5" s="10">
        <v>1</v>
      </c>
      <c r="HN5" s="10"/>
      <c r="HO5" s="41">
        <f t="shared" ref="HO5:HO29" si="12">SUM(GM5:HN5)</f>
        <v>261</v>
      </c>
      <c r="HP5" s="57">
        <f t="shared" ref="HP5:HP38" si="13">HO5/$HO$39</f>
        <v>8.8766452402816044E-3</v>
      </c>
      <c r="HR5" s="48" t="s">
        <v>110</v>
      </c>
      <c r="HS5" s="10"/>
      <c r="HT5" s="10">
        <v>1</v>
      </c>
      <c r="HU5" s="10">
        <v>5</v>
      </c>
      <c r="HV5" s="10">
        <v>1</v>
      </c>
      <c r="HW5" s="10">
        <v>11</v>
      </c>
      <c r="HX5" s="10">
        <v>5</v>
      </c>
      <c r="HY5" s="10">
        <v>3</v>
      </c>
      <c r="HZ5" s="10">
        <v>5</v>
      </c>
      <c r="IA5" s="10">
        <v>6</v>
      </c>
      <c r="IB5" s="10">
        <v>3</v>
      </c>
      <c r="IC5" s="10">
        <v>27</v>
      </c>
      <c r="ID5" s="10">
        <v>1</v>
      </c>
      <c r="IE5" s="10">
        <v>7</v>
      </c>
      <c r="IF5" s="10">
        <v>8</v>
      </c>
      <c r="IG5" s="10">
        <v>10</v>
      </c>
      <c r="IH5" s="10">
        <v>3</v>
      </c>
      <c r="II5" s="10">
        <v>1</v>
      </c>
      <c r="IJ5" s="10">
        <v>17</v>
      </c>
      <c r="IK5" s="10">
        <v>31</v>
      </c>
      <c r="IL5" s="10">
        <v>2</v>
      </c>
      <c r="IM5" s="10"/>
      <c r="IN5" s="10">
        <v>2</v>
      </c>
      <c r="IO5" s="10">
        <v>8</v>
      </c>
      <c r="IP5" s="10">
        <v>5</v>
      </c>
      <c r="IQ5" s="10"/>
      <c r="IR5" s="10">
        <v>44</v>
      </c>
      <c r="IS5" s="10"/>
      <c r="IT5" s="10"/>
      <c r="IU5" s="41">
        <f t="shared" ref="IU5:IU29" si="14">SUM(HS5:IT5)</f>
        <v>206</v>
      </c>
      <c r="IV5" s="57">
        <f t="shared" ref="IV5:IV38" si="15">IU5/$IU$39</f>
        <v>8.5053674649050379E-3</v>
      </c>
      <c r="IX5" s="48" t="s">
        <v>110</v>
      </c>
      <c r="IY5" s="10">
        <v>1</v>
      </c>
      <c r="IZ5" s="10"/>
      <c r="JA5" s="10">
        <v>1</v>
      </c>
      <c r="JB5" s="10"/>
      <c r="JC5" s="10">
        <v>4</v>
      </c>
      <c r="JD5" s="10"/>
      <c r="JE5" s="10"/>
      <c r="JF5" s="10"/>
      <c r="JG5" s="10">
        <v>3</v>
      </c>
      <c r="JH5" s="10">
        <v>1</v>
      </c>
      <c r="JI5" s="10">
        <v>10</v>
      </c>
      <c r="JJ5" s="10">
        <v>1</v>
      </c>
      <c r="JK5" s="10">
        <v>3</v>
      </c>
      <c r="JL5" s="10">
        <v>1</v>
      </c>
      <c r="JM5" s="10">
        <v>2</v>
      </c>
      <c r="JN5" s="10">
        <v>3</v>
      </c>
      <c r="JO5" s="10"/>
      <c r="JP5" s="10"/>
      <c r="JQ5" s="10">
        <v>5</v>
      </c>
      <c r="JR5" s="10">
        <v>1</v>
      </c>
      <c r="JS5" s="10">
        <v>1</v>
      </c>
      <c r="JT5" s="10"/>
      <c r="JU5" s="10">
        <v>6</v>
      </c>
      <c r="JV5" s="10">
        <v>2</v>
      </c>
      <c r="JW5" s="10"/>
      <c r="JX5" s="10">
        <v>21</v>
      </c>
      <c r="JY5" s="10"/>
      <c r="JZ5" s="10"/>
      <c r="KA5" s="41">
        <f t="shared" ref="KA5:KA29" si="16">SUM(IY5:JZ5)</f>
        <v>66</v>
      </c>
      <c r="KB5" s="57">
        <f t="shared" ref="KB5:KB38" si="17">KA5/$KA$39</f>
        <v>9.2905405405405411E-3</v>
      </c>
    </row>
    <row r="6" spans="2:288" x14ac:dyDescent="0.25">
      <c r="B6" s="48" t="s">
        <v>112</v>
      </c>
      <c r="C6" s="10"/>
      <c r="D6" s="10">
        <v>6</v>
      </c>
      <c r="E6" s="10">
        <v>10</v>
      </c>
      <c r="F6" s="10"/>
      <c r="G6" s="10">
        <v>26</v>
      </c>
      <c r="H6" s="10">
        <v>3</v>
      </c>
      <c r="I6" s="10">
        <v>8</v>
      </c>
      <c r="J6" s="10">
        <v>5</v>
      </c>
      <c r="K6" s="10">
        <v>5</v>
      </c>
      <c r="L6" s="10">
        <v>14</v>
      </c>
      <c r="M6" s="10">
        <v>19</v>
      </c>
      <c r="N6" s="10">
        <v>2</v>
      </c>
      <c r="O6" s="10">
        <v>3</v>
      </c>
      <c r="P6" s="10">
        <v>12</v>
      </c>
      <c r="Q6" s="10"/>
      <c r="R6" s="10">
        <v>10</v>
      </c>
      <c r="S6" s="10">
        <v>3</v>
      </c>
      <c r="T6" s="10">
        <v>23</v>
      </c>
      <c r="U6" s="10">
        <v>16</v>
      </c>
      <c r="V6" s="10">
        <v>2</v>
      </c>
      <c r="W6" s="10">
        <v>4</v>
      </c>
      <c r="X6" s="10"/>
      <c r="Y6" s="10">
        <v>20</v>
      </c>
      <c r="Z6" s="10">
        <v>12</v>
      </c>
      <c r="AA6" s="10"/>
      <c r="AB6" s="10">
        <v>24</v>
      </c>
      <c r="AC6" s="10"/>
      <c r="AD6" s="10"/>
      <c r="AE6" s="41">
        <f t="shared" si="0"/>
        <v>227</v>
      </c>
      <c r="AF6" s="57">
        <f t="shared" si="6"/>
        <v>1.2829932741762279E-2</v>
      </c>
      <c r="AH6" s="48" t="s">
        <v>112</v>
      </c>
      <c r="AI6" s="10">
        <v>7</v>
      </c>
      <c r="AJ6" s="10">
        <v>5</v>
      </c>
      <c r="AK6" s="10">
        <v>40</v>
      </c>
      <c r="AL6" s="10">
        <v>3</v>
      </c>
      <c r="AM6" s="10">
        <v>63</v>
      </c>
      <c r="AN6" s="10">
        <v>28</v>
      </c>
      <c r="AO6" s="10">
        <v>26</v>
      </c>
      <c r="AP6" s="10">
        <v>16</v>
      </c>
      <c r="AQ6" s="10">
        <v>28</v>
      </c>
      <c r="AR6" s="10">
        <v>38</v>
      </c>
      <c r="AS6" s="10">
        <v>95</v>
      </c>
      <c r="AT6" s="10">
        <v>14</v>
      </c>
      <c r="AU6" s="10">
        <v>35</v>
      </c>
      <c r="AV6" s="10">
        <v>46</v>
      </c>
      <c r="AW6" s="10">
        <v>14</v>
      </c>
      <c r="AX6" s="10">
        <v>17</v>
      </c>
      <c r="AY6" s="10">
        <v>11</v>
      </c>
      <c r="AZ6" s="10">
        <v>42</v>
      </c>
      <c r="BA6" s="10">
        <v>99</v>
      </c>
      <c r="BB6" s="10">
        <v>24</v>
      </c>
      <c r="BC6" s="10">
        <v>23</v>
      </c>
      <c r="BD6" s="10">
        <v>10</v>
      </c>
      <c r="BE6" s="10">
        <v>70</v>
      </c>
      <c r="BF6" s="10">
        <v>28</v>
      </c>
      <c r="BG6" s="10">
        <v>5</v>
      </c>
      <c r="BH6" s="10">
        <v>137</v>
      </c>
      <c r="BI6" s="10">
        <v>4</v>
      </c>
      <c r="BJ6" s="10"/>
      <c r="BK6" s="41">
        <f t="shared" si="1"/>
        <v>928</v>
      </c>
      <c r="BL6" s="57">
        <f t="shared" si="2"/>
        <v>1.4015586298556154E-2</v>
      </c>
      <c r="BN6" s="48" t="s">
        <v>112</v>
      </c>
      <c r="BO6" s="10">
        <v>6</v>
      </c>
      <c r="BP6" s="10">
        <v>4</v>
      </c>
      <c r="BQ6" s="10">
        <v>24</v>
      </c>
      <c r="BR6" s="10">
        <v>5</v>
      </c>
      <c r="BS6" s="10">
        <v>45</v>
      </c>
      <c r="BT6" s="10">
        <v>28</v>
      </c>
      <c r="BU6" s="10">
        <v>18</v>
      </c>
      <c r="BV6" s="10">
        <v>11</v>
      </c>
      <c r="BW6" s="10">
        <v>27</v>
      </c>
      <c r="BX6" s="10">
        <v>43</v>
      </c>
      <c r="BY6" s="10">
        <v>73</v>
      </c>
      <c r="BZ6" s="10">
        <v>14</v>
      </c>
      <c r="CA6" s="10">
        <v>9</v>
      </c>
      <c r="CB6" s="10">
        <v>23</v>
      </c>
      <c r="CC6" s="10">
        <v>12</v>
      </c>
      <c r="CD6" s="10">
        <v>16</v>
      </c>
      <c r="CE6" s="10">
        <v>11</v>
      </c>
      <c r="CF6" s="10">
        <v>57</v>
      </c>
      <c r="CG6" s="10">
        <v>77</v>
      </c>
      <c r="CH6" s="10">
        <v>26</v>
      </c>
      <c r="CI6" s="10">
        <v>17</v>
      </c>
      <c r="CJ6" s="10"/>
      <c r="CK6" s="10">
        <v>48</v>
      </c>
      <c r="CL6" s="10">
        <v>44</v>
      </c>
      <c r="CM6" s="10">
        <v>6</v>
      </c>
      <c r="CN6" s="10">
        <v>159</v>
      </c>
      <c r="CO6" s="10">
        <v>2</v>
      </c>
      <c r="CP6" s="10"/>
      <c r="CQ6" s="41">
        <f t="shared" si="7"/>
        <v>805</v>
      </c>
      <c r="CR6" s="57">
        <f t="shared" si="3"/>
        <v>1.3938911206538302E-2</v>
      </c>
      <c r="CT6" s="48" t="s">
        <v>112</v>
      </c>
      <c r="CU6" s="10"/>
      <c r="CV6" s="10">
        <v>7</v>
      </c>
      <c r="CW6" s="10">
        <v>16</v>
      </c>
      <c r="CX6" s="10">
        <v>2</v>
      </c>
      <c r="CY6" s="10">
        <v>39</v>
      </c>
      <c r="CZ6" s="10">
        <v>13</v>
      </c>
      <c r="DA6" s="10">
        <v>18</v>
      </c>
      <c r="DB6" s="10">
        <v>8</v>
      </c>
      <c r="DC6" s="10">
        <v>19</v>
      </c>
      <c r="DD6" s="10">
        <v>17</v>
      </c>
      <c r="DE6" s="10">
        <v>56</v>
      </c>
      <c r="DF6" s="10">
        <v>25</v>
      </c>
      <c r="DG6" s="10">
        <v>8</v>
      </c>
      <c r="DH6" s="10">
        <v>26</v>
      </c>
      <c r="DI6" s="10">
        <v>11</v>
      </c>
      <c r="DJ6" s="10">
        <v>12</v>
      </c>
      <c r="DK6" s="10">
        <v>10</v>
      </c>
      <c r="DL6" s="10">
        <v>42</v>
      </c>
      <c r="DM6" s="10">
        <v>37</v>
      </c>
      <c r="DN6" s="10">
        <v>13</v>
      </c>
      <c r="DO6" s="10">
        <v>4</v>
      </c>
      <c r="DP6" s="10"/>
      <c r="DQ6" s="10">
        <v>43</v>
      </c>
      <c r="DR6" s="10">
        <v>44</v>
      </c>
      <c r="DS6" s="10"/>
      <c r="DT6" s="10">
        <v>135</v>
      </c>
      <c r="DU6" s="10">
        <v>2</v>
      </c>
      <c r="DV6" s="10">
        <v>2</v>
      </c>
      <c r="DW6" s="41">
        <f t="shared" si="4"/>
        <v>609</v>
      </c>
      <c r="DX6" s="57">
        <f t="shared" si="8"/>
        <v>1.4763994278649179E-2</v>
      </c>
      <c r="DZ6" s="48" t="s">
        <v>112</v>
      </c>
      <c r="EA6" s="10">
        <v>4</v>
      </c>
      <c r="EB6" s="10">
        <v>3</v>
      </c>
      <c r="EC6" s="10">
        <v>6</v>
      </c>
      <c r="ED6" s="10">
        <v>1</v>
      </c>
      <c r="EE6" s="10">
        <v>10</v>
      </c>
      <c r="EF6" s="10">
        <v>18</v>
      </c>
      <c r="EG6" s="10">
        <v>11</v>
      </c>
      <c r="EH6" s="10">
        <v>8</v>
      </c>
      <c r="EI6" s="10">
        <v>20</v>
      </c>
      <c r="EJ6" s="10">
        <v>16</v>
      </c>
      <c r="EK6" s="10">
        <v>43</v>
      </c>
      <c r="EL6" s="10">
        <v>11</v>
      </c>
      <c r="EM6" s="10">
        <v>7</v>
      </c>
      <c r="EN6" s="10">
        <v>44</v>
      </c>
      <c r="EO6" s="10">
        <v>3</v>
      </c>
      <c r="EP6" s="10">
        <v>10</v>
      </c>
      <c r="EQ6" s="10">
        <v>3</v>
      </c>
      <c r="ER6" s="10">
        <v>32</v>
      </c>
      <c r="ES6" s="10">
        <v>35</v>
      </c>
      <c r="ET6" s="10">
        <v>9</v>
      </c>
      <c r="EU6" s="10">
        <v>11</v>
      </c>
      <c r="EV6" s="10"/>
      <c r="EW6" s="10">
        <v>39</v>
      </c>
      <c r="EX6" s="10">
        <v>18</v>
      </c>
      <c r="EY6" s="10">
        <v>1</v>
      </c>
      <c r="EZ6" s="10">
        <v>100</v>
      </c>
      <c r="FA6" s="10">
        <v>4</v>
      </c>
      <c r="FB6" s="10">
        <v>1</v>
      </c>
      <c r="FC6" s="41">
        <f t="shared" si="9"/>
        <v>468</v>
      </c>
      <c r="FD6" s="57">
        <f t="shared" si="5"/>
        <v>1.5905923937056046E-2</v>
      </c>
      <c r="FE6" s="94"/>
      <c r="FF6" s="48" t="s">
        <v>112</v>
      </c>
      <c r="FG6" s="10">
        <v>2</v>
      </c>
      <c r="FH6" s="10">
        <v>4</v>
      </c>
      <c r="FI6" s="10">
        <v>17</v>
      </c>
      <c r="FJ6" s="10">
        <v>1</v>
      </c>
      <c r="FK6" s="10">
        <v>26</v>
      </c>
      <c r="FL6" s="10">
        <v>25</v>
      </c>
      <c r="FM6" s="10">
        <v>7</v>
      </c>
      <c r="FN6" s="10">
        <v>15</v>
      </c>
      <c r="FO6" s="10">
        <v>19</v>
      </c>
      <c r="FP6" s="10">
        <v>5</v>
      </c>
      <c r="FQ6" s="10">
        <v>46</v>
      </c>
      <c r="FR6" s="10">
        <v>10</v>
      </c>
      <c r="FS6" s="10">
        <v>4</v>
      </c>
      <c r="FT6" s="10">
        <v>22</v>
      </c>
      <c r="FU6" s="10">
        <v>5</v>
      </c>
      <c r="FV6" s="10">
        <v>12</v>
      </c>
      <c r="FW6" s="10">
        <v>6</v>
      </c>
      <c r="FX6" s="10">
        <v>22</v>
      </c>
      <c r="FY6" s="10">
        <v>32</v>
      </c>
      <c r="FZ6" s="10">
        <v>7</v>
      </c>
      <c r="GA6" s="10">
        <v>7</v>
      </c>
      <c r="GB6" s="10">
        <v>1</v>
      </c>
      <c r="GC6" s="10">
        <v>29</v>
      </c>
      <c r="GD6" s="10">
        <v>35</v>
      </c>
      <c r="GE6" s="10">
        <v>1</v>
      </c>
      <c r="GF6" s="10">
        <v>111</v>
      </c>
      <c r="GG6" s="10">
        <v>3</v>
      </c>
      <c r="GH6" s="10"/>
      <c r="GI6" s="41">
        <f t="shared" si="10"/>
        <v>474</v>
      </c>
      <c r="GJ6" s="57">
        <f t="shared" si="11"/>
        <v>2.0523922927040486E-2</v>
      </c>
      <c r="GL6" s="48" t="s">
        <v>112</v>
      </c>
      <c r="GM6" s="10">
        <v>2</v>
      </c>
      <c r="GN6" s="10">
        <v>7</v>
      </c>
      <c r="GO6" s="10">
        <v>10</v>
      </c>
      <c r="GP6" s="10"/>
      <c r="GQ6" s="10">
        <v>25</v>
      </c>
      <c r="GR6" s="10">
        <v>13</v>
      </c>
      <c r="GS6" s="10">
        <v>15</v>
      </c>
      <c r="GT6" s="10">
        <v>14</v>
      </c>
      <c r="GU6" s="10">
        <v>51</v>
      </c>
      <c r="GV6" s="10">
        <v>17</v>
      </c>
      <c r="GW6" s="10">
        <v>55</v>
      </c>
      <c r="GX6" s="10">
        <v>13</v>
      </c>
      <c r="GY6" s="10">
        <v>5</v>
      </c>
      <c r="GZ6" s="10">
        <v>25</v>
      </c>
      <c r="HA6" s="10">
        <v>12</v>
      </c>
      <c r="HB6" s="10">
        <v>20</v>
      </c>
      <c r="HC6" s="10">
        <v>7</v>
      </c>
      <c r="HD6" s="10">
        <v>33</v>
      </c>
      <c r="HE6" s="10">
        <v>56</v>
      </c>
      <c r="HF6" s="10">
        <v>7</v>
      </c>
      <c r="HG6" s="10">
        <v>6</v>
      </c>
      <c r="HH6" s="10"/>
      <c r="HI6" s="10">
        <v>35</v>
      </c>
      <c r="HJ6" s="10">
        <v>23</v>
      </c>
      <c r="HK6" s="10">
        <v>2</v>
      </c>
      <c r="HL6" s="10">
        <v>157</v>
      </c>
      <c r="HM6" s="10">
        <v>3</v>
      </c>
      <c r="HN6" s="10"/>
      <c r="HO6" s="41">
        <f t="shared" si="12"/>
        <v>613</v>
      </c>
      <c r="HP6" s="57">
        <f t="shared" si="13"/>
        <v>2.0848212767404686E-2</v>
      </c>
      <c r="HR6" s="48" t="s">
        <v>112</v>
      </c>
      <c r="HS6" s="10">
        <v>1</v>
      </c>
      <c r="HT6" s="10">
        <v>1</v>
      </c>
      <c r="HU6" s="10">
        <v>25</v>
      </c>
      <c r="HV6" s="10">
        <v>4</v>
      </c>
      <c r="HW6" s="10">
        <v>23</v>
      </c>
      <c r="HX6" s="10">
        <v>11</v>
      </c>
      <c r="HY6" s="10">
        <v>4</v>
      </c>
      <c r="HZ6" s="10">
        <v>8</v>
      </c>
      <c r="IA6" s="10">
        <v>39</v>
      </c>
      <c r="IB6" s="10">
        <v>28</v>
      </c>
      <c r="IC6" s="10">
        <v>60</v>
      </c>
      <c r="ID6" s="10">
        <v>12</v>
      </c>
      <c r="IE6" s="10">
        <v>10</v>
      </c>
      <c r="IF6" s="10">
        <v>22</v>
      </c>
      <c r="IG6" s="10">
        <v>4</v>
      </c>
      <c r="IH6" s="10">
        <v>5</v>
      </c>
      <c r="II6" s="10">
        <v>7</v>
      </c>
      <c r="IJ6" s="10">
        <v>31</v>
      </c>
      <c r="IK6" s="10">
        <v>43</v>
      </c>
      <c r="IL6" s="10">
        <v>9</v>
      </c>
      <c r="IM6" s="10">
        <v>2</v>
      </c>
      <c r="IN6" s="10"/>
      <c r="IO6" s="10">
        <v>31</v>
      </c>
      <c r="IP6" s="10">
        <v>27</v>
      </c>
      <c r="IQ6" s="10">
        <v>1</v>
      </c>
      <c r="IR6" s="10">
        <v>128</v>
      </c>
      <c r="IS6" s="10">
        <v>2</v>
      </c>
      <c r="IT6" s="10"/>
      <c r="IU6" s="41">
        <f t="shared" si="14"/>
        <v>538</v>
      </c>
      <c r="IV6" s="57">
        <f t="shared" si="15"/>
        <v>2.2213047068538397E-2</v>
      </c>
      <c r="IX6" s="48" t="s">
        <v>112</v>
      </c>
      <c r="IY6" s="10">
        <v>1</v>
      </c>
      <c r="IZ6" s="10">
        <v>3</v>
      </c>
      <c r="JA6" s="10">
        <v>5</v>
      </c>
      <c r="JB6" s="10"/>
      <c r="JC6" s="10">
        <v>8</v>
      </c>
      <c r="JD6" s="10">
        <v>3</v>
      </c>
      <c r="JE6" s="10">
        <v>4</v>
      </c>
      <c r="JF6" s="10">
        <v>4</v>
      </c>
      <c r="JG6" s="10">
        <v>10</v>
      </c>
      <c r="JH6" s="10">
        <v>1</v>
      </c>
      <c r="JI6" s="10">
        <v>19</v>
      </c>
      <c r="JJ6" s="10">
        <v>2</v>
      </c>
      <c r="JK6" s="10">
        <v>2</v>
      </c>
      <c r="JL6" s="10">
        <v>8</v>
      </c>
      <c r="JM6" s="10">
        <v>1</v>
      </c>
      <c r="JN6" s="10"/>
      <c r="JO6" s="10">
        <v>2</v>
      </c>
      <c r="JP6" s="10">
        <v>15</v>
      </c>
      <c r="JQ6" s="10">
        <v>17</v>
      </c>
      <c r="JR6" s="10"/>
      <c r="JS6" s="10">
        <v>1</v>
      </c>
      <c r="JT6" s="10">
        <v>1</v>
      </c>
      <c r="JU6" s="10">
        <v>9</v>
      </c>
      <c r="JV6" s="10">
        <v>14</v>
      </c>
      <c r="JW6" s="10">
        <v>1</v>
      </c>
      <c r="JX6" s="10">
        <v>29</v>
      </c>
      <c r="JY6" s="10">
        <v>5</v>
      </c>
      <c r="JZ6" s="10"/>
      <c r="KA6" s="41">
        <f t="shared" si="16"/>
        <v>165</v>
      </c>
      <c r="KB6" s="57">
        <f t="shared" si="17"/>
        <v>2.322635135135135E-2</v>
      </c>
    </row>
    <row r="7" spans="2:288" x14ac:dyDescent="0.25">
      <c r="B7" s="48" t="s">
        <v>116</v>
      </c>
      <c r="C7" s="10">
        <v>3</v>
      </c>
      <c r="D7" s="10">
        <v>5</v>
      </c>
      <c r="E7" s="10">
        <v>7</v>
      </c>
      <c r="F7" s="10"/>
      <c r="G7" s="10">
        <v>27</v>
      </c>
      <c r="H7" s="10">
        <v>8</v>
      </c>
      <c r="I7" s="10"/>
      <c r="J7" s="10">
        <v>4</v>
      </c>
      <c r="K7" s="10">
        <v>6</v>
      </c>
      <c r="L7" s="10">
        <v>10</v>
      </c>
      <c r="M7" s="10">
        <v>15</v>
      </c>
      <c r="N7" s="10">
        <v>5</v>
      </c>
      <c r="O7" s="10">
        <v>3</v>
      </c>
      <c r="P7" s="10">
        <v>13</v>
      </c>
      <c r="Q7" s="10">
        <v>5</v>
      </c>
      <c r="R7" s="10">
        <v>15</v>
      </c>
      <c r="S7" s="10">
        <v>5</v>
      </c>
      <c r="T7" s="10">
        <v>14</v>
      </c>
      <c r="U7" s="10">
        <v>23</v>
      </c>
      <c r="V7" s="10">
        <v>10</v>
      </c>
      <c r="W7" s="10">
        <v>6</v>
      </c>
      <c r="X7" s="10"/>
      <c r="Y7" s="10">
        <v>12</v>
      </c>
      <c r="Z7" s="10">
        <v>4</v>
      </c>
      <c r="AA7" s="10">
        <v>5</v>
      </c>
      <c r="AB7" s="10">
        <v>19</v>
      </c>
      <c r="AC7" s="10">
        <v>1</v>
      </c>
      <c r="AD7" s="10"/>
      <c r="AE7" s="41">
        <f t="shared" si="0"/>
        <v>225</v>
      </c>
      <c r="AF7" s="57">
        <f t="shared" si="6"/>
        <v>1.2716893686768779E-2</v>
      </c>
      <c r="AH7" s="48" t="s">
        <v>116</v>
      </c>
      <c r="AI7" s="10">
        <v>19</v>
      </c>
      <c r="AJ7" s="10">
        <v>22</v>
      </c>
      <c r="AK7" s="10">
        <v>40</v>
      </c>
      <c r="AL7" s="10">
        <v>9</v>
      </c>
      <c r="AM7" s="10">
        <v>128</v>
      </c>
      <c r="AN7" s="10">
        <v>158</v>
      </c>
      <c r="AO7" s="10">
        <v>16</v>
      </c>
      <c r="AP7" s="10">
        <v>16</v>
      </c>
      <c r="AQ7" s="10">
        <v>31</v>
      </c>
      <c r="AR7" s="10">
        <v>87</v>
      </c>
      <c r="AS7" s="10">
        <v>60</v>
      </c>
      <c r="AT7" s="10">
        <v>17</v>
      </c>
      <c r="AU7" s="10">
        <v>16</v>
      </c>
      <c r="AV7" s="10">
        <v>57</v>
      </c>
      <c r="AW7" s="10">
        <v>40</v>
      </c>
      <c r="AX7" s="10">
        <v>66</v>
      </c>
      <c r="AY7" s="10">
        <v>27</v>
      </c>
      <c r="AZ7" s="10">
        <v>52</v>
      </c>
      <c r="BA7" s="10">
        <v>98</v>
      </c>
      <c r="BB7" s="10">
        <v>32</v>
      </c>
      <c r="BC7" s="10">
        <v>14</v>
      </c>
      <c r="BD7" s="10">
        <v>2</v>
      </c>
      <c r="BE7" s="10">
        <v>45</v>
      </c>
      <c r="BF7" s="10">
        <v>33</v>
      </c>
      <c r="BG7" s="10">
        <v>14</v>
      </c>
      <c r="BH7" s="10">
        <v>75</v>
      </c>
      <c r="BI7" s="10">
        <v>1</v>
      </c>
      <c r="BJ7" s="10"/>
      <c r="BK7" s="41">
        <f t="shared" si="1"/>
        <v>1175</v>
      </c>
      <c r="BL7" s="57">
        <f t="shared" si="2"/>
        <v>1.7746027910348579E-2</v>
      </c>
      <c r="BN7" s="48" t="s">
        <v>116</v>
      </c>
      <c r="BO7" s="10">
        <v>7</v>
      </c>
      <c r="BP7" s="10">
        <v>16</v>
      </c>
      <c r="BQ7" s="10">
        <v>25</v>
      </c>
      <c r="BR7" s="10">
        <v>4</v>
      </c>
      <c r="BS7" s="10">
        <v>89</v>
      </c>
      <c r="BT7" s="10">
        <v>66</v>
      </c>
      <c r="BU7" s="10">
        <v>16</v>
      </c>
      <c r="BV7" s="10">
        <v>14</v>
      </c>
      <c r="BW7" s="10">
        <v>22</v>
      </c>
      <c r="BX7" s="10">
        <v>48</v>
      </c>
      <c r="BY7" s="10">
        <v>56</v>
      </c>
      <c r="BZ7" s="10">
        <v>24</v>
      </c>
      <c r="CA7" s="10">
        <v>12</v>
      </c>
      <c r="CB7" s="10">
        <v>60</v>
      </c>
      <c r="CC7" s="10">
        <v>28</v>
      </c>
      <c r="CD7" s="10">
        <v>41</v>
      </c>
      <c r="CE7" s="10">
        <v>13</v>
      </c>
      <c r="CF7" s="10">
        <v>37</v>
      </c>
      <c r="CG7" s="10">
        <v>103</v>
      </c>
      <c r="CH7" s="10">
        <v>30</v>
      </c>
      <c r="CI7" s="10">
        <v>19</v>
      </c>
      <c r="CJ7" s="10"/>
      <c r="CK7" s="10">
        <v>50</v>
      </c>
      <c r="CL7" s="10">
        <v>32</v>
      </c>
      <c r="CM7" s="10">
        <v>14</v>
      </c>
      <c r="CN7" s="10">
        <v>79</v>
      </c>
      <c r="CO7" s="10">
        <v>3</v>
      </c>
      <c r="CP7" s="10">
        <v>1</v>
      </c>
      <c r="CQ7" s="41">
        <f t="shared" si="7"/>
        <v>909</v>
      </c>
      <c r="CR7" s="57">
        <f t="shared" si="3"/>
        <v>1.5739714641917164E-2</v>
      </c>
      <c r="CT7" s="48" t="s">
        <v>116</v>
      </c>
      <c r="CU7" s="10">
        <v>3</v>
      </c>
      <c r="CV7" s="10">
        <v>9</v>
      </c>
      <c r="CW7" s="10">
        <v>20</v>
      </c>
      <c r="CX7" s="10">
        <v>1</v>
      </c>
      <c r="CY7" s="10">
        <v>39</v>
      </c>
      <c r="CZ7" s="10">
        <v>49</v>
      </c>
      <c r="DA7" s="10">
        <v>9</v>
      </c>
      <c r="DB7" s="10">
        <v>12</v>
      </c>
      <c r="DC7" s="10">
        <v>10</v>
      </c>
      <c r="DD7" s="10">
        <v>25</v>
      </c>
      <c r="DE7" s="10">
        <v>30</v>
      </c>
      <c r="DF7" s="10">
        <v>6</v>
      </c>
      <c r="DG7" s="10">
        <v>7</v>
      </c>
      <c r="DH7" s="10">
        <v>20</v>
      </c>
      <c r="DI7" s="10">
        <v>17</v>
      </c>
      <c r="DJ7" s="10">
        <v>24</v>
      </c>
      <c r="DK7" s="10">
        <v>16</v>
      </c>
      <c r="DL7" s="10">
        <v>17</v>
      </c>
      <c r="DM7" s="10">
        <v>37</v>
      </c>
      <c r="DN7" s="10">
        <v>16</v>
      </c>
      <c r="DO7" s="10">
        <v>3</v>
      </c>
      <c r="DP7" s="10">
        <v>1</v>
      </c>
      <c r="DQ7" s="10">
        <v>45</v>
      </c>
      <c r="DR7" s="10">
        <v>24</v>
      </c>
      <c r="DS7" s="10">
        <v>5</v>
      </c>
      <c r="DT7" s="10">
        <v>48</v>
      </c>
      <c r="DU7" s="10">
        <v>1</v>
      </c>
      <c r="DV7" s="10"/>
      <c r="DW7" s="41">
        <f t="shared" si="4"/>
        <v>494</v>
      </c>
      <c r="DX7" s="57">
        <f t="shared" si="8"/>
        <v>1.1976047904191617E-2</v>
      </c>
      <c r="DZ7" s="48" t="s">
        <v>116</v>
      </c>
      <c r="EA7" s="10">
        <v>4</v>
      </c>
      <c r="EB7" s="10">
        <v>9</v>
      </c>
      <c r="EC7" s="10">
        <v>13</v>
      </c>
      <c r="ED7" s="10">
        <v>2</v>
      </c>
      <c r="EE7" s="10">
        <v>34</v>
      </c>
      <c r="EF7" s="10">
        <v>16</v>
      </c>
      <c r="EG7" s="10">
        <v>6</v>
      </c>
      <c r="EH7" s="10">
        <v>2</v>
      </c>
      <c r="EI7" s="10">
        <v>13</v>
      </c>
      <c r="EJ7" s="10">
        <v>9</v>
      </c>
      <c r="EK7" s="10">
        <v>25</v>
      </c>
      <c r="EL7" s="10">
        <v>7</v>
      </c>
      <c r="EM7" s="10">
        <v>6</v>
      </c>
      <c r="EN7" s="10">
        <v>23</v>
      </c>
      <c r="EO7" s="10">
        <v>12</v>
      </c>
      <c r="EP7" s="10">
        <v>22</v>
      </c>
      <c r="EQ7" s="10">
        <v>3</v>
      </c>
      <c r="ER7" s="10">
        <v>16</v>
      </c>
      <c r="ES7" s="10">
        <v>30</v>
      </c>
      <c r="ET7" s="10">
        <v>10</v>
      </c>
      <c r="EU7" s="10">
        <v>5</v>
      </c>
      <c r="EV7" s="10">
        <v>2</v>
      </c>
      <c r="EW7" s="10">
        <v>15</v>
      </c>
      <c r="EX7" s="10">
        <v>23</v>
      </c>
      <c r="EY7" s="10"/>
      <c r="EZ7" s="10">
        <v>43</v>
      </c>
      <c r="FA7" s="10">
        <v>2</v>
      </c>
      <c r="FB7" s="10"/>
      <c r="FC7" s="41">
        <f t="shared" si="9"/>
        <v>352</v>
      </c>
      <c r="FD7" s="57">
        <f t="shared" si="5"/>
        <v>1.1963429969751554E-2</v>
      </c>
      <c r="FE7" s="94"/>
      <c r="FF7" s="48" t="s">
        <v>116</v>
      </c>
      <c r="FG7" s="10">
        <v>6</v>
      </c>
      <c r="FH7" s="10">
        <v>2</v>
      </c>
      <c r="FI7" s="10">
        <v>13</v>
      </c>
      <c r="FJ7" s="10">
        <v>2</v>
      </c>
      <c r="FK7" s="10">
        <v>18</v>
      </c>
      <c r="FL7" s="10">
        <v>10</v>
      </c>
      <c r="FM7" s="10">
        <v>1</v>
      </c>
      <c r="FN7" s="10">
        <v>2</v>
      </c>
      <c r="FO7" s="10">
        <v>8</v>
      </c>
      <c r="FP7" s="10">
        <v>4</v>
      </c>
      <c r="FQ7" s="10">
        <v>18</v>
      </c>
      <c r="FR7" s="10">
        <v>3</v>
      </c>
      <c r="FS7" s="10">
        <v>5</v>
      </c>
      <c r="FT7" s="10">
        <v>4</v>
      </c>
      <c r="FU7" s="10">
        <v>7</v>
      </c>
      <c r="FV7" s="10">
        <v>18</v>
      </c>
      <c r="FW7" s="10">
        <v>3</v>
      </c>
      <c r="FX7" s="10">
        <v>9</v>
      </c>
      <c r="FY7" s="10">
        <v>21</v>
      </c>
      <c r="FZ7" s="10">
        <v>6</v>
      </c>
      <c r="GA7" s="10">
        <v>7</v>
      </c>
      <c r="GB7" s="10"/>
      <c r="GC7" s="10">
        <v>7</v>
      </c>
      <c r="GD7" s="10">
        <v>7</v>
      </c>
      <c r="GE7" s="10">
        <v>2</v>
      </c>
      <c r="GF7" s="10">
        <v>24</v>
      </c>
      <c r="GG7" s="10"/>
      <c r="GH7" s="10"/>
      <c r="GI7" s="41">
        <f t="shared" si="10"/>
        <v>207</v>
      </c>
      <c r="GJ7" s="57">
        <f t="shared" si="11"/>
        <v>8.9629789997835024E-3</v>
      </c>
      <c r="GL7" s="48" t="s">
        <v>116</v>
      </c>
      <c r="GM7" s="10">
        <v>4</v>
      </c>
      <c r="GN7" s="10">
        <v>5</v>
      </c>
      <c r="GO7" s="10">
        <v>8</v>
      </c>
      <c r="GP7" s="10"/>
      <c r="GQ7" s="10">
        <v>19</v>
      </c>
      <c r="GR7" s="10">
        <v>16</v>
      </c>
      <c r="GS7" s="10">
        <v>3</v>
      </c>
      <c r="GT7" s="10">
        <v>6</v>
      </c>
      <c r="GU7" s="10">
        <v>16</v>
      </c>
      <c r="GV7" s="10">
        <v>12</v>
      </c>
      <c r="GW7" s="10">
        <v>18</v>
      </c>
      <c r="GX7" s="10">
        <v>7</v>
      </c>
      <c r="GY7" s="10">
        <v>5</v>
      </c>
      <c r="GZ7" s="10">
        <v>15</v>
      </c>
      <c r="HA7" s="10">
        <v>19</v>
      </c>
      <c r="HB7" s="10">
        <v>14</v>
      </c>
      <c r="HC7" s="10">
        <v>1</v>
      </c>
      <c r="HD7" s="10">
        <v>14</v>
      </c>
      <c r="HE7" s="10">
        <v>21</v>
      </c>
      <c r="HF7" s="10">
        <v>4</v>
      </c>
      <c r="HG7" s="10">
        <v>2</v>
      </c>
      <c r="HH7" s="10">
        <v>3</v>
      </c>
      <c r="HI7" s="10">
        <v>10</v>
      </c>
      <c r="HJ7" s="10">
        <v>10</v>
      </c>
      <c r="HK7" s="10">
        <v>3</v>
      </c>
      <c r="HL7" s="10">
        <v>48</v>
      </c>
      <c r="HM7" s="10">
        <v>2</v>
      </c>
      <c r="HN7" s="10"/>
      <c r="HO7" s="41">
        <f t="shared" si="12"/>
        <v>285</v>
      </c>
      <c r="HP7" s="57">
        <f t="shared" si="13"/>
        <v>9.6928884807672682E-3</v>
      </c>
      <c r="HR7" s="48" t="s">
        <v>116</v>
      </c>
      <c r="HS7" s="10">
        <v>1</v>
      </c>
      <c r="HT7" s="10">
        <v>4</v>
      </c>
      <c r="HU7" s="10">
        <v>7</v>
      </c>
      <c r="HV7" s="10"/>
      <c r="HW7" s="10">
        <v>21</v>
      </c>
      <c r="HX7" s="10">
        <v>12</v>
      </c>
      <c r="HY7" s="10">
        <v>3</v>
      </c>
      <c r="HZ7" s="10">
        <v>6</v>
      </c>
      <c r="IA7" s="10">
        <v>13</v>
      </c>
      <c r="IB7" s="10">
        <v>4</v>
      </c>
      <c r="IC7" s="10">
        <v>16</v>
      </c>
      <c r="ID7" s="10">
        <v>3</v>
      </c>
      <c r="IE7" s="10">
        <v>2</v>
      </c>
      <c r="IF7" s="10">
        <v>9</v>
      </c>
      <c r="IG7" s="10">
        <v>12</v>
      </c>
      <c r="IH7" s="10">
        <v>17</v>
      </c>
      <c r="II7" s="10">
        <v>7</v>
      </c>
      <c r="IJ7" s="10">
        <v>15</v>
      </c>
      <c r="IK7" s="10">
        <v>20</v>
      </c>
      <c r="IL7" s="10">
        <v>6</v>
      </c>
      <c r="IM7" s="10">
        <v>2</v>
      </c>
      <c r="IN7" s="10"/>
      <c r="IO7" s="10">
        <v>8</v>
      </c>
      <c r="IP7" s="10">
        <v>4</v>
      </c>
      <c r="IQ7" s="10">
        <v>4</v>
      </c>
      <c r="IR7" s="10">
        <v>40</v>
      </c>
      <c r="IS7" s="10">
        <v>1</v>
      </c>
      <c r="IT7" s="10"/>
      <c r="IU7" s="41">
        <f t="shared" si="14"/>
        <v>237</v>
      </c>
      <c r="IV7" s="57">
        <f t="shared" si="15"/>
        <v>9.7853014037985134E-3</v>
      </c>
      <c r="IX7" s="48" t="s">
        <v>116</v>
      </c>
      <c r="IY7" s="10"/>
      <c r="IZ7" s="10"/>
      <c r="JA7" s="10">
        <v>2</v>
      </c>
      <c r="JB7" s="10"/>
      <c r="JC7" s="10">
        <v>8</v>
      </c>
      <c r="JD7" s="10">
        <v>1</v>
      </c>
      <c r="JE7" s="10"/>
      <c r="JF7" s="10">
        <v>3</v>
      </c>
      <c r="JG7" s="10">
        <v>4</v>
      </c>
      <c r="JH7" s="10">
        <v>4</v>
      </c>
      <c r="JI7" s="10">
        <v>3</v>
      </c>
      <c r="JJ7" s="10">
        <v>3</v>
      </c>
      <c r="JK7" s="10"/>
      <c r="JL7" s="10">
        <v>3</v>
      </c>
      <c r="JM7" s="10">
        <v>2</v>
      </c>
      <c r="JN7" s="10">
        <v>1</v>
      </c>
      <c r="JO7" s="10">
        <v>1</v>
      </c>
      <c r="JP7" s="10">
        <v>5</v>
      </c>
      <c r="JQ7" s="10">
        <v>6</v>
      </c>
      <c r="JR7" s="10">
        <v>1</v>
      </c>
      <c r="JS7" s="10">
        <v>1</v>
      </c>
      <c r="JT7" s="10"/>
      <c r="JU7" s="10">
        <v>2</v>
      </c>
      <c r="JV7" s="10">
        <v>3</v>
      </c>
      <c r="JW7" s="10">
        <v>2</v>
      </c>
      <c r="JX7" s="10">
        <v>9</v>
      </c>
      <c r="JY7" s="10"/>
      <c r="JZ7" s="10"/>
      <c r="KA7" s="41">
        <f t="shared" si="16"/>
        <v>64</v>
      </c>
      <c r="KB7" s="57">
        <f t="shared" si="17"/>
        <v>9.0090090090090089E-3</v>
      </c>
    </row>
    <row r="8" spans="2:288" x14ac:dyDescent="0.25">
      <c r="B8" s="48" t="s">
        <v>115</v>
      </c>
      <c r="C8" s="10"/>
      <c r="D8" s="10"/>
      <c r="E8" s="10"/>
      <c r="F8" s="10"/>
      <c r="G8" s="10">
        <v>22</v>
      </c>
      <c r="H8" s="10">
        <v>1</v>
      </c>
      <c r="I8" s="10">
        <v>2</v>
      </c>
      <c r="J8" s="10"/>
      <c r="K8" s="10">
        <v>2</v>
      </c>
      <c r="L8" s="10"/>
      <c r="M8" s="10">
        <v>1</v>
      </c>
      <c r="N8" s="10">
        <v>1</v>
      </c>
      <c r="O8" s="10"/>
      <c r="P8" s="10"/>
      <c r="Q8" s="10">
        <v>2</v>
      </c>
      <c r="R8" s="10"/>
      <c r="S8" s="10"/>
      <c r="T8" s="10">
        <v>7</v>
      </c>
      <c r="U8" s="10">
        <v>26</v>
      </c>
      <c r="V8" s="10">
        <v>1</v>
      </c>
      <c r="W8" s="10">
        <v>1</v>
      </c>
      <c r="X8" s="10"/>
      <c r="Y8" s="10">
        <v>2</v>
      </c>
      <c r="Z8" s="10">
        <v>2</v>
      </c>
      <c r="AA8" s="10"/>
      <c r="AB8" s="10">
        <v>9</v>
      </c>
      <c r="AC8" s="10"/>
      <c r="AD8" s="10"/>
      <c r="AE8" s="41">
        <f t="shared" si="0"/>
        <v>79</v>
      </c>
      <c r="AF8" s="57">
        <f t="shared" si="6"/>
        <v>4.46504267224326E-3</v>
      </c>
      <c r="AH8" s="48" t="s">
        <v>115</v>
      </c>
      <c r="AI8" s="10"/>
      <c r="AJ8" s="10">
        <v>2</v>
      </c>
      <c r="AK8" s="10">
        <v>5</v>
      </c>
      <c r="AL8" s="10"/>
      <c r="AM8" s="10">
        <v>69</v>
      </c>
      <c r="AN8" s="10">
        <v>7</v>
      </c>
      <c r="AO8" s="10">
        <v>34</v>
      </c>
      <c r="AP8" s="10">
        <v>2</v>
      </c>
      <c r="AQ8" s="10">
        <v>19</v>
      </c>
      <c r="AR8" s="10">
        <v>9</v>
      </c>
      <c r="AS8" s="10">
        <v>18</v>
      </c>
      <c r="AT8" s="10">
        <v>2</v>
      </c>
      <c r="AU8" s="10">
        <v>2</v>
      </c>
      <c r="AV8" s="10">
        <v>2</v>
      </c>
      <c r="AW8" s="10">
        <v>5</v>
      </c>
      <c r="AX8" s="10">
        <v>13</v>
      </c>
      <c r="AY8" s="10">
        <v>2</v>
      </c>
      <c r="AZ8" s="10">
        <v>9</v>
      </c>
      <c r="BA8" s="10">
        <v>82</v>
      </c>
      <c r="BB8" s="10">
        <v>4</v>
      </c>
      <c r="BC8" s="10"/>
      <c r="BD8" s="10"/>
      <c r="BE8" s="10">
        <v>11</v>
      </c>
      <c r="BF8" s="10">
        <v>2</v>
      </c>
      <c r="BG8" s="10"/>
      <c r="BH8" s="10">
        <v>22</v>
      </c>
      <c r="BI8" s="10">
        <v>1</v>
      </c>
      <c r="BJ8" s="10"/>
      <c r="BK8" s="41">
        <f t="shared" si="1"/>
        <v>322</v>
      </c>
      <c r="BL8" s="57">
        <f t="shared" si="2"/>
        <v>4.8631667975593549E-3</v>
      </c>
      <c r="BN8" s="48" t="s">
        <v>115</v>
      </c>
      <c r="BO8" s="10">
        <v>1</v>
      </c>
      <c r="BP8" s="10">
        <v>3</v>
      </c>
      <c r="BQ8" s="10">
        <v>7</v>
      </c>
      <c r="BR8" s="10"/>
      <c r="BS8" s="10">
        <v>20</v>
      </c>
      <c r="BT8" s="10">
        <v>11</v>
      </c>
      <c r="BU8" s="10">
        <v>2</v>
      </c>
      <c r="BV8" s="10">
        <v>3</v>
      </c>
      <c r="BW8" s="10">
        <v>4</v>
      </c>
      <c r="BX8" s="10">
        <v>4</v>
      </c>
      <c r="BY8" s="10">
        <v>5</v>
      </c>
      <c r="BZ8" s="10">
        <v>2</v>
      </c>
      <c r="CA8" s="10"/>
      <c r="CB8" s="10">
        <v>2</v>
      </c>
      <c r="CC8" s="10">
        <v>4</v>
      </c>
      <c r="CD8" s="10">
        <v>9</v>
      </c>
      <c r="CE8" s="10">
        <v>2</v>
      </c>
      <c r="CF8" s="10">
        <v>1</v>
      </c>
      <c r="CG8" s="10">
        <v>15</v>
      </c>
      <c r="CH8" s="10"/>
      <c r="CI8" s="10">
        <v>1</v>
      </c>
      <c r="CJ8" s="10"/>
      <c r="CK8" s="10">
        <v>9</v>
      </c>
      <c r="CL8" s="10">
        <v>10</v>
      </c>
      <c r="CM8" s="10"/>
      <c r="CN8" s="10">
        <v>16</v>
      </c>
      <c r="CO8" s="10"/>
      <c r="CP8" s="10"/>
      <c r="CQ8" s="41">
        <f t="shared" si="7"/>
        <v>131</v>
      </c>
      <c r="CR8" s="57">
        <f t="shared" si="3"/>
        <v>2.2683197118714502E-3</v>
      </c>
      <c r="CT8" s="48" t="s">
        <v>115</v>
      </c>
      <c r="CU8" s="10"/>
      <c r="CV8" s="10"/>
      <c r="CW8" s="10">
        <v>1</v>
      </c>
      <c r="CX8" s="10"/>
      <c r="CY8" s="10">
        <v>34</v>
      </c>
      <c r="CZ8" s="10"/>
      <c r="DA8" s="10">
        <v>4</v>
      </c>
      <c r="DB8" s="10">
        <v>2</v>
      </c>
      <c r="DC8" s="10">
        <v>3</v>
      </c>
      <c r="DD8" s="10">
        <v>3</v>
      </c>
      <c r="DE8" s="10">
        <v>2</v>
      </c>
      <c r="DF8" s="10">
        <v>2</v>
      </c>
      <c r="DG8" s="10"/>
      <c r="DH8" s="10">
        <v>2</v>
      </c>
      <c r="DI8" s="10">
        <v>1</v>
      </c>
      <c r="DJ8" s="10">
        <v>1</v>
      </c>
      <c r="DK8" s="10"/>
      <c r="DL8" s="10">
        <v>8</v>
      </c>
      <c r="DM8" s="10">
        <v>7</v>
      </c>
      <c r="DN8" s="10"/>
      <c r="DO8" s="10"/>
      <c r="DP8" s="10"/>
      <c r="DQ8" s="10">
        <v>11</v>
      </c>
      <c r="DR8" s="10">
        <v>1</v>
      </c>
      <c r="DS8" s="10">
        <v>1</v>
      </c>
      <c r="DT8" s="10">
        <v>23</v>
      </c>
      <c r="DU8" s="10"/>
      <c r="DV8" s="10"/>
      <c r="DW8" s="41">
        <f t="shared" si="4"/>
        <v>106</v>
      </c>
      <c r="DX8" s="57">
        <f t="shared" si="8"/>
        <v>2.5697592668913185E-3</v>
      </c>
      <c r="DZ8" s="48" t="s">
        <v>115</v>
      </c>
      <c r="EA8" s="10"/>
      <c r="EB8" s="10">
        <v>2</v>
      </c>
      <c r="EC8" s="10">
        <v>1</v>
      </c>
      <c r="ED8" s="10"/>
      <c r="EE8" s="10">
        <v>46</v>
      </c>
      <c r="EF8" s="10">
        <v>7</v>
      </c>
      <c r="EG8" s="10">
        <v>15</v>
      </c>
      <c r="EH8" s="10"/>
      <c r="EI8" s="10">
        <v>4</v>
      </c>
      <c r="EJ8" s="10"/>
      <c r="EK8" s="10">
        <v>5</v>
      </c>
      <c r="EL8" s="10">
        <v>3</v>
      </c>
      <c r="EM8" s="10">
        <v>2</v>
      </c>
      <c r="EN8" s="10">
        <v>1</v>
      </c>
      <c r="EO8" s="10">
        <v>1</v>
      </c>
      <c r="EP8" s="10"/>
      <c r="EQ8" s="10"/>
      <c r="ER8" s="10">
        <v>1</v>
      </c>
      <c r="ES8" s="10">
        <v>13</v>
      </c>
      <c r="ET8" s="10"/>
      <c r="EU8" s="10"/>
      <c r="EV8" s="10"/>
      <c r="EW8" s="10">
        <v>10</v>
      </c>
      <c r="EX8" s="10">
        <v>10</v>
      </c>
      <c r="EY8" s="10">
        <v>1</v>
      </c>
      <c r="EZ8" s="10">
        <v>12</v>
      </c>
      <c r="FA8" s="10"/>
      <c r="FB8" s="10"/>
      <c r="FC8" s="41">
        <f t="shared" si="9"/>
        <v>134</v>
      </c>
      <c r="FD8" s="57">
        <f t="shared" si="5"/>
        <v>4.554260272575876E-3</v>
      </c>
      <c r="FE8" s="94"/>
      <c r="FF8" s="48" t="s">
        <v>115</v>
      </c>
      <c r="FG8" s="10"/>
      <c r="FH8" s="10"/>
      <c r="FI8" s="10">
        <v>2</v>
      </c>
      <c r="FJ8" s="10"/>
      <c r="FK8" s="10">
        <v>51</v>
      </c>
      <c r="FL8" s="10">
        <v>2</v>
      </c>
      <c r="FM8" s="10"/>
      <c r="FN8" s="10">
        <v>1</v>
      </c>
      <c r="FO8" s="10">
        <v>3</v>
      </c>
      <c r="FP8" s="10">
        <v>1</v>
      </c>
      <c r="FQ8" s="10">
        <v>1</v>
      </c>
      <c r="FR8" s="10"/>
      <c r="FS8" s="10">
        <v>1</v>
      </c>
      <c r="FT8" s="10">
        <v>2</v>
      </c>
      <c r="FU8" s="10">
        <v>5</v>
      </c>
      <c r="FV8" s="10">
        <v>1</v>
      </c>
      <c r="FW8" s="10"/>
      <c r="FX8" s="10">
        <v>1</v>
      </c>
      <c r="FY8" s="10">
        <v>6</v>
      </c>
      <c r="FZ8" s="10">
        <v>3</v>
      </c>
      <c r="GA8" s="10"/>
      <c r="GB8" s="10"/>
      <c r="GC8" s="10">
        <v>1</v>
      </c>
      <c r="GD8" s="10">
        <v>4</v>
      </c>
      <c r="GE8" s="10"/>
      <c r="GF8" s="10">
        <v>24</v>
      </c>
      <c r="GG8" s="10"/>
      <c r="GH8" s="10"/>
      <c r="GI8" s="41">
        <f t="shared" si="10"/>
        <v>109</v>
      </c>
      <c r="GJ8" s="57">
        <f t="shared" si="11"/>
        <v>4.7196362849101538E-3</v>
      </c>
      <c r="GL8" s="48" t="s">
        <v>115</v>
      </c>
      <c r="GM8" s="10"/>
      <c r="GN8" s="10"/>
      <c r="GO8" s="10">
        <v>1</v>
      </c>
      <c r="GP8" s="10"/>
      <c r="GQ8" s="10">
        <v>4</v>
      </c>
      <c r="GR8" s="10">
        <v>2</v>
      </c>
      <c r="GS8" s="10"/>
      <c r="GT8" s="10">
        <v>3</v>
      </c>
      <c r="GU8" s="10"/>
      <c r="GV8" s="10"/>
      <c r="GW8" s="10">
        <v>8</v>
      </c>
      <c r="GX8" s="10">
        <v>2</v>
      </c>
      <c r="GY8" s="10">
        <v>1</v>
      </c>
      <c r="GZ8" s="10"/>
      <c r="HA8" s="10">
        <v>1</v>
      </c>
      <c r="HB8" s="10">
        <v>1</v>
      </c>
      <c r="HC8" s="10"/>
      <c r="HD8" s="10">
        <v>3</v>
      </c>
      <c r="HE8" s="10"/>
      <c r="HF8" s="10"/>
      <c r="HG8" s="10"/>
      <c r="HH8" s="10"/>
      <c r="HI8" s="10">
        <v>1</v>
      </c>
      <c r="HJ8" s="10"/>
      <c r="HK8" s="10">
        <v>1</v>
      </c>
      <c r="HL8" s="10">
        <v>6</v>
      </c>
      <c r="HM8" s="10"/>
      <c r="HN8" s="10"/>
      <c r="HO8" s="41">
        <f t="shared" si="12"/>
        <v>34</v>
      </c>
      <c r="HP8" s="57">
        <f t="shared" si="13"/>
        <v>1.1563445906880251E-3</v>
      </c>
      <c r="HR8" s="48" t="s">
        <v>115</v>
      </c>
      <c r="HS8" s="10"/>
      <c r="HT8" s="10"/>
      <c r="HU8" s="10"/>
      <c r="HV8" s="10"/>
      <c r="HW8" s="10"/>
      <c r="HX8" s="10">
        <v>1</v>
      </c>
      <c r="HY8" s="10"/>
      <c r="HZ8" s="10">
        <v>3</v>
      </c>
      <c r="IA8" s="10"/>
      <c r="IB8" s="10"/>
      <c r="IC8" s="10">
        <v>2</v>
      </c>
      <c r="ID8" s="10"/>
      <c r="IE8" s="10"/>
      <c r="IF8" s="10"/>
      <c r="IG8" s="10">
        <v>1</v>
      </c>
      <c r="IH8" s="10">
        <v>3</v>
      </c>
      <c r="II8" s="10"/>
      <c r="IJ8" s="10">
        <v>1</v>
      </c>
      <c r="IK8" s="10">
        <v>10</v>
      </c>
      <c r="IL8" s="10"/>
      <c r="IM8" s="10"/>
      <c r="IN8" s="10"/>
      <c r="IO8" s="10">
        <v>3</v>
      </c>
      <c r="IP8" s="10"/>
      <c r="IQ8" s="10"/>
      <c r="IR8" s="10">
        <v>4</v>
      </c>
      <c r="IS8" s="10"/>
      <c r="IT8" s="10"/>
      <c r="IU8" s="41">
        <f t="shared" si="14"/>
        <v>28</v>
      </c>
      <c r="IV8" s="57">
        <f t="shared" si="15"/>
        <v>1.1560693641618498E-3</v>
      </c>
      <c r="IX8" s="48" t="s">
        <v>115</v>
      </c>
      <c r="IY8" s="10"/>
      <c r="IZ8" s="10"/>
      <c r="JA8" s="10"/>
      <c r="JB8" s="10"/>
      <c r="JC8" s="10">
        <v>1</v>
      </c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>
        <v>2</v>
      </c>
      <c r="JR8" s="10"/>
      <c r="JS8" s="10"/>
      <c r="JT8" s="10"/>
      <c r="JU8" s="10">
        <v>7</v>
      </c>
      <c r="JV8" s="10"/>
      <c r="JW8" s="10">
        <v>1</v>
      </c>
      <c r="JX8" s="10">
        <v>1</v>
      </c>
      <c r="JY8" s="10"/>
      <c r="JZ8" s="10"/>
      <c r="KA8" s="41">
        <f t="shared" si="16"/>
        <v>12</v>
      </c>
      <c r="KB8" s="57">
        <f t="shared" si="17"/>
        <v>1.6891891891891893E-3</v>
      </c>
    </row>
    <row r="9" spans="2:288" x14ac:dyDescent="0.25">
      <c r="B9" s="48" t="s">
        <v>132</v>
      </c>
      <c r="C9" s="10"/>
      <c r="D9" s="10"/>
      <c r="E9" s="10"/>
      <c r="F9" s="10"/>
      <c r="G9" s="10">
        <v>1</v>
      </c>
      <c r="H9" s="10">
        <v>2</v>
      </c>
      <c r="I9" s="10"/>
      <c r="J9" s="10"/>
      <c r="K9" s="10">
        <v>1</v>
      </c>
      <c r="L9" s="10">
        <v>2</v>
      </c>
      <c r="M9" s="10">
        <v>2</v>
      </c>
      <c r="N9" s="10">
        <v>2</v>
      </c>
      <c r="O9" s="10"/>
      <c r="P9" s="10">
        <v>1</v>
      </c>
      <c r="Q9" s="10"/>
      <c r="R9" s="10">
        <v>3</v>
      </c>
      <c r="S9" s="10"/>
      <c r="T9" s="10">
        <v>1</v>
      </c>
      <c r="U9" s="10">
        <v>1</v>
      </c>
      <c r="V9" s="10"/>
      <c r="W9" s="10">
        <v>1</v>
      </c>
      <c r="X9" s="10"/>
      <c r="Y9" s="10">
        <v>2</v>
      </c>
      <c r="Z9" s="10">
        <v>5</v>
      </c>
      <c r="AA9" s="10">
        <v>2</v>
      </c>
      <c r="AB9" s="10">
        <v>14</v>
      </c>
      <c r="AC9" s="10"/>
      <c r="AD9" s="10"/>
      <c r="AE9" s="41">
        <f t="shared" si="0"/>
        <v>40</v>
      </c>
      <c r="AF9" s="57">
        <f t="shared" si="6"/>
        <v>2.260781099870005E-3</v>
      </c>
      <c r="AH9" s="48" t="s">
        <v>132</v>
      </c>
      <c r="AI9" s="10">
        <v>3</v>
      </c>
      <c r="AJ9" s="10">
        <v>3</v>
      </c>
      <c r="AK9" s="10">
        <v>9</v>
      </c>
      <c r="AL9" s="10"/>
      <c r="AM9" s="10">
        <v>21</v>
      </c>
      <c r="AN9" s="10">
        <v>9</v>
      </c>
      <c r="AO9" s="10">
        <v>3</v>
      </c>
      <c r="AP9" s="10">
        <v>5</v>
      </c>
      <c r="AQ9" s="10">
        <v>8</v>
      </c>
      <c r="AR9" s="10">
        <v>11</v>
      </c>
      <c r="AS9" s="10">
        <v>9</v>
      </c>
      <c r="AT9" s="10">
        <v>5</v>
      </c>
      <c r="AU9" s="10">
        <v>3</v>
      </c>
      <c r="AV9" s="10">
        <v>14</v>
      </c>
      <c r="AW9" s="10">
        <v>3</v>
      </c>
      <c r="AX9" s="10">
        <v>8</v>
      </c>
      <c r="AY9" s="10">
        <v>3</v>
      </c>
      <c r="AZ9" s="10">
        <v>14</v>
      </c>
      <c r="BA9" s="10">
        <v>21</v>
      </c>
      <c r="BB9" s="10">
        <v>4</v>
      </c>
      <c r="BC9" s="10">
        <v>3</v>
      </c>
      <c r="BD9" s="10">
        <v>2</v>
      </c>
      <c r="BE9" s="10">
        <v>16</v>
      </c>
      <c r="BF9" s="10">
        <v>15</v>
      </c>
      <c r="BG9" s="10">
        <v>2</v>
      </c>
      <c r="BH9" s="10">
        <v>19</v>
      </c>
      <c r="BI9" s="10">
        <v>1</v>
      </c>
      <c r="BJ9" s="10"/>
      <c r="BK9" s="41">
        <f t="shared" si="1"/>
        <v>214</v>
      </c>
      <c r="BL9" s="57">
        <f t="shared" si="2"/>
        <v>3.2320425300549748E-3</v>
      </c>
      <c r="BN9" s="48" t="s">
        <v>132</v>
      </c>
      <c r="BO9" s="10">
        <v>1</v>
      </c>
      <c r="BP9" s="10">
        <v>1</v>
      </c>
      <c r="BQ9" s="10">
        <v>5</v>
      </c>
      <c r="BR9" s="10"/>
      <c r="BS9" s="10">
        <v>10</v>
      </c>
      <c r="BT9" s="10">
        <v>2</v>
      </c>
      <c r="BU9" s="10">
        <v>5</v>
      </c>
      <c r="BV9" s="10">
        <v>1</v>
      </c>
      <c r="BW9" s="10">
        <v>6</v>
      </c>
      <c r="BX9" s="10">
        <v>8</v>
      </c>
      <c r="BY9" s="10">
        <v>10</v>
      </c>
      <c r="BZ9" s="10">
        <v>2</v>
      </c>
      <c r="CA9" s="10">
        <v>9</v>
      </c>
      <c r="CB9" s="10">
        <v>12</v>
      </c>
      <c r="CC9" s="10">
        <v>23</v>
      </c>
      <c r="CD9" s="10">
        <v>8</v>
      </c>
      <c r="CE9" s="10">
        <v>3</v>
      </c>
      <c r="CF9" s="10">
        <v>15</v>
      </c>
      <c r="CG9" s="10">
        <v>18</v>
      </c>
      <c r="CH9" s="10">
        <v>2</v>
      </c>
      <c r="CI9" s="10">
        <v>3</v>
      </c>
      <c r="CJ9" s="10"/>
      <c r="CK9" s="10">
        <v>15</v>
      </c>
      <c r="CL9" s="10">
        <v>8</v>
      </c>
      <c r="CM9" s="10">
        <v>1</v>
      </c>
      <c r="CN9" s="10">
        <v>17</v>
      </c>
      <c r="CO9" s="10">
        <v>2</v>
      </c>
      <c r="CP9" s="10"/>
      <c r="CQ9" s="41">
        <f t="shared" si="7"/>
        <v>187</v>
      </c>
      <c r="CR9" s="57">
        <f t="shared" si="3"/>
        <v>3.2379831001523758E-3</v>
      </c>
      <c r="CT9" s="48" t="s">
        <v>132</v>
      </c>
      <c r="CU9" s="10"/>
      <c r="CV9" s="10">
        <v>1</v>
      </c>
      <c r="CW9" s="10">
        <v>7</v>
      </c>
      <c r="CX9" s="10">
        <v>1</v>
      </c>
      <c r="CY9" s="10">
        <v>6</v>
      </c>
      <c r="CZ9" s="10">
        <v>7</v>
      </c>
      <c r="DA9" s="10">
        <v>2</v>
      </c>
      <c r="DB9" s="10">
        <v>1</v>
      </c>
      <c r="DC9" s="10">
        <v>3</v>
      </c>
      <c r="DD9" s="10">
        <v>6</v>
      </c>
      <c r="DE9" s="10">
        <v>5</v>
      </c>
      <c r="DF9" s="10">
        <v>4</v>
      </c>
      <c r="DG9" s="10">
        <v>9</v>
      </c>
      <c r="DH9" s="10">
        <v>5</v>
      </c>
      <c r="DI9" s="10">
        <v>18</v>
      </c>
      <c r="DJ9" s="10">
        <v>14</v>
      </c>
      <c r="DK9" s="10">
        <v>2</v>
      </c>
      <c r="DL9" s="10">
        <v>6</v>
      </c>
      <c r="DM9" s="10">
        <v>9</v>
      </c>
      <c r="DN9" s="10">
        <v>3</v>
      </c>
      <c r="DO9" s="10">
        <v>2</v>
      </c>
      <c r="DP9" s="10"/>
      <c r="DQ9" s="10">
        <v>6</v>
      </c>
      <c r="DR9" s="10">
        <v>6</v>
      </c>
      <c r="DS9" s="10"/>
      <c r="DT9" s="10">
        <v>15</v>
      </c>
      <c r="DU9" s="10">
        <v>2</v>
      </c>
      <c r="DV9" s="10"/>
      <c r="DW9" s="41">
        <f t="shared" si="4"/>
        <v>140</v>
      </c>
      <c r="DX9" s="57">
        <f t="shared" si="8"/>
        <v>3.394021673252685E-3</v>
      </c>
      <c r="DZ9" s="48" t="s">
        <v>132</v>
      </c>
      <c r="EA9" s="10">
        <v>2</v>
      </c>
      <c r="EB9" s="10">
        <v>1</v>
      </c>
      <c r="EC9" s="10">
        <v>5</v>
      </c>
      <c r="ED9" s="10"/>
      <c r="EE9" s="10">
        <v>5</v>
      </c>
      <c r="EF9" s="10">
        <v>1</v>
      </c>
      <c r="EG9" s="10">
        <v>3</v>
      </c>
      <c r="EH9" s="10">
        <v>1</v>
      </c>
      <c r="EI9" s="10">
        <v>5</v>
      </c>
      <c r="EJ9" s="10">
        <v>4</v>
      </c>
      <c r="EK9" s="10">
        <v>9</v>
      </c>
      <c r="EL9" s="10">
        <v>4</v>
      </c>
      <c r="EM9" s="10"/>
      <c r="EN9" s="10">
        <v>3</v>
      </c>
      <c r="EO9" s="10">
        <v>13</v>
      </c>
      <c r="EP9" s="10">
        <v>3</v>
      </c>
      <c r="EQ9" s="10">
        <v>1</v>
      </c>
      <c r="ER9" s="10">
        <v>4</v>
      </c>
      <c r="ES9" s="10">
        <v>8</v>
      </c>
      <c r="ET9" s="10">
        <v>1</v>
      </c>
      <c r="EU9" s="10">
        <v>4</v>
      </c>
      <c r="EV9" s="10"/>
      <c r="EW9" s="10">
        <v>10</v>
      </c>
      <c r="EX9" s="10">
        <v>6</v>
      </c>
      <c r="EY9" s="10">
        <v>3</v>
      </c>
      <c r="EZ9" s="10">
        <v>6</v>
      </c>
      <c r="FA9" s="10"/>
      <c r="FB9" s="10"/>
      <c r="FC9" s="41">
        <f t="shared" si="9"/>
        <v>102</v>
      </c>
      <c r="FD9" s="57">
        <f t="shared" si="5"/>
        <v>3.4666757298711893E-3</v>
      </c>
      <c r="FE9" s="94"/>
      <c r="FF9" s="48" t="s">
        <v>132</v>
      </c>
      <c r="FG9" s="10"/>
      <c r="FH9" s="10"/>
      <c r="FI9" s="10">
        <v>8</v>
      </c>
      <c r="FJ9" s="10">
        <v>1</v>
      </c>
      <c r="FK9" s="10">
        <v>3</v>
      </c>
      <c r="FL9" s="10">
        <v>8</v>
      </c>
      <c r="FM9" s="10">
        <v>1</v>
      </c>
      <c r="FN9" s="10">
        <v>1</v>
      </c>
      <c r="FO9" s="10">
        <v>3</v>
      </c>
      <c r="FP9" s="10">
        <v>2</v>
      </c>
      <c r="FQ9" s="10">
        <v>3</v>
      </c>
      <c r="FR9" s="10"/>
      <c r="FS9" s="10"/>
      <c r="FT9" s="10">
        <v>2</v>
      </c>
      <c r="FU9" s="10"/>
      <c r="FV9" s="10">
        <v>2</v>
      </c>
      <c r="FW9" s="10">
        <v>7</v>
      </c>
      <c r="FX9" s="10">
        <v>1</v>
      </c>
      <c r="FY9" s="10">
        <v>10</v>
      </c>
      <c r="FZ9" s="10">
        <v>2</v>
      </c>
      <c r="GA9" s="10">
        <v>4</v>
      </c>
      <c r="GB9" s="10"/>
      <c r="GC9" s="10">
        <v>2</v>
      </c>
      <c r="GD9" s="10">
        <v>9</v>
      </c>
      <c r="GE9" s="10">
        <v>2</v>
      </c>
      <c r="GF9" s="10">
        <v>13</v>
      </c>
      <c r="GG9" s="10"/>
      <c r="GH9" s="10"/>
      <c r="GI9" s="41">
        <f t="shared" si="10"/>
        <v>84</v>
      </c>
      <c r="GJ9" s="57">
        <f t="shared" si="11"/>
        <v>3.637150898462871E-3</v>
      </c>
      <c r="GL9" s="48" t="s">
        <v>132</v>
      </c>
      <c r="GM9" s="10">
        <v>2</v>
      </c>
      <c r="GN9" s="10">
        <v>2</v>
      </c>
      <c r="GO9" s="10">
        <v>2</v>
      </c>
      <c r="GP9" s="10"/>
      <c r="GQ9" s="10">
        <v>6</v>
      </c>
      <c r="GR9" s="10">
        <v>15</v>
      </c>
      <c r="GS9" s="10">
        <v>2</v>
      </c>
      <c r="GT9" s="10">
        <v>1</v>
      </c>
      <c r="GU9" s="10">
        <v>3</v>
      </c>
      <c r="GV9" s="10">
        <v>2</v>
      </c>
      <c r="GW9" s="10">
        <v>4</v>
      </c>
      <c r="GX9" s="10">
        <v>2</v>
      </c>
      <c r="GY9" s="10">
        <v>2</v>
      </c>
      <c r="GZ9" s="10">
        <v>3</v>
      </c>
      <c r="HA9" s="10"/>
      <c r="HB9" s="10">
        <v>3</v>
      </c>
      <c r="HC9" s="10">
        <v>1</v>
      </c>
      <c r="HD9" s="10">
        <v>5</v>
      </c>
      <c r="HE9" s="10">
        <v>10</v>
      </c>
      <c r="HF9" s="10">
        <v>1</v>
      </c>
      <c r="HG9" s="10">
        <v>2</v>
      </c>
      <c r="HH9" s="10"/>
      <c r="HI9" s="10">
        <v>5</v>
      </c>
      <c r="HJ9" s="10">
        <v>8</v>
      </c>
      <c r="HK9" s="10"/>
      <c r="HL9" s="10">
        <v>14</v>
      </c>
      <c r="HM9" s="10">
        <v>2</v>
      </c>
      <c r="HN9" s="10"/>
      <c r="HO9" s="41">
        <f t="shared" si="12"/>
        <v>97</v>
      </c>
      <c r="HP9" s="57">
        <f t="shared" si="13"/>
        <v>3.2989830969628949E-3</v>
      </c>
      <c r="HR9" s="48" t="s">
        <v>132</v>
      </c>
      <c r="HS9" s="10"/>
      <c r="HT9" s="10">
        <v>1</v>
      </c>
      <c r="HU9" s="10">
        <v>2</v>
      </c>
      <c r="HV9" s="10">
        <v>1</v>
      </c>
      <c r="HW9" s="10">
        <v>9</v>
      </c>
      <c r="HX9" s="10">
        <v>10</v>
      </c>
      <c r="HY9" s="10">
        <v>2</v>
      </c>
      <c r="HZ9" s="10">
        <v>2</v>
      </c>
      <c r="IA9" s="10">
        <v>5</v>
      </c>
      <c r="IB9" s="10">
        <v>1</v>
      </c>
      <c r="IC9" s="10">
        <v>9</v>
      </c>
      <c r="ID9" s="10">
        <v>1</v>
      </c>
      <c r="IE9" s="10">
        <v>2</v>
      </c>
      <c r="IF9" s="10">
        <v>6</v>
      </c>
      <c r="IG9" s="10">
        <v>2</v>
      </c>
      <c r="IH9" s="10"/>
      <c r="II9" s="10">
        <v>1</v>
      </c>
      <c r="IJ9" s="10"/>
      <c r="IK9" s="10">
        <v>4</v>
      </c>
      <c r="IL9" s="10">
        <v>4</v>
      </c>
      <c r="IM9" s="10">
        <v>1</v>
      </c>
      <c r="IN9" s="10"/>
      <c r="IO9" s="10">
        <v>4</v>
      </c>
      <c r="IP9" s="10">
        <v>5</v>
      </c>
      <c r="IQ9" s="10">
        <v>1</v>
      </c>
      <c r="IR9" s="10">
        <v>17</v>
      </c>
      <c r="IS9" s="10"/>
      <c r="IT9" s="10"/>
      <c r="IU9" s="41">
        <f t="shared" si="14"/>
        <v>90</v>
      </c>
      <c r="IV9" s="57">
        <f t="shared" si="15"/>
        <v>3.7159372419488025E-3</v>
      </c>
      <c r="IX9" s="48" t="s">
        <v>132</v>
      </c>
      <c r="IY9" s="10"/>
      <c r="IZ9" s="10"/>
      <c r="JA9" s="10"/>
      <c r="JB9" s="10"/>
      <c r="JC9" s="10">
        <v>3</v>
      </c>
      <c r="JD9" s="10">
        <v>1</v>
      </c>
      <c r="JE9" s="10">
        <v>1</v>
      </c>
      <c r="JF9" s="10"/>
      <c r="JG9" s="10">
        <v>1</v>
      </c>
      <c r="JH9" s="10"/>
      <c r="JI9" s="10">
        <v>2</v>
      </c>
      <c r="JJ9" s="10"/>
      <c r="JK9" s="10">
        <v>1</v>
      </c>
      <c r="JL9" s="10">
        <v>2</v>
      </c>
      <c r="JM9" s="10">
        <v>1</v>
      </c>
      <c r="JN9" s="10">
        <v>1</v>
      </c>
      <c r="JO9" s="10"/>
      <c r="JP9" s="10">
        <v>8</v>
      </c>
      <c r="JQ9" s="10">
        <v>2</v>
      </c>
      <c r="JR9" s="10"/>
      <c r="JS9" s="10">
        <v>1</v>
      </c>
      <c r="JT9" s="10"/>
      <c r="JU9" s="10"/>
      <c r="JV9" s="10"/>
      <c r="JW9" s="10"/>
      <c r="JX9" s="10">
        <v>5</v>
      </c>
      <c r="JY9" s="10"/>
      <c r="JZ9" s="10"/>
      <c r="KA9" s="41">
        <f t="shared" si="16"/>
        <v>29</v>
      </c>
      <c r="KB9" s="57">
        <f t="shared" si="17"/>
        <v>4.0822072072072071E-3</v>
      </c>
    </row>
    <row r="10" spans="2:288" x14ac:dyDescent="0.25">
      <c r="B10" s="48" t="s">
        <v>105</v>
      </c>
      <c r="C10" s="10">
        <v>10</v>
      </c>
      <c r="D10" s="10">
        <v>124</v>
      </c>
      <c r="E10" s="10">
        <v>195</v>
      </c>
      <c r="F10" s="10">
        <v>8</v>
      </c>
      <c r="G10" s="10">
        <v>672</v>
      </c>
      <c r="H10" s="10">
        <v>258</v>
      </c>
      <c r="I10" s="10">
        <v>113</v>
      </c>
      <c r="J10" s="10">
        <v>177</v>
      </c>
      <c r="K10" s="10">
        <v>168</v>
      </c>
      <c r="L10" s="10">
        <v>334</v>
      </c>
      <c r="M10" s="10">
        <v>545</v>
      </c>
      <c r="N10" s="10">
        <v>143</v>
      </c>
      <c r="O10" s="10">
        <v>85</v>
      </c>
      <c r="P10" s="10">
        <v>184</v>
      </c>
      <c r="Q10" s="10">
        <v>233</v>
      </c>
      <c r="R10" s="10">
        <v>354</v>
      </c>
      <c r="S10" s="10">
        <v>82</v>
      </c>
      <c r="T10" s="10">
        <v>329</v>
      </c>
      <c r="U10" s="10">
        <v>847</v>
      </c>
      <c r="V10" s="10">
        <v>165</v>
      </c>
      <c r="W10" s="10">
        <v>79</v>
      </c>
      <c r="X10" s="10">
        <v>23</v>
      </c>
      <c r="Y10" s="10">
        <v>330</v>
      </c>
      <c r="Z10" s="10">
        <v>157</v>
      </c>
      <c r="AA10" s="10">
        <v>81</v>
      </c>
      <c r="AB10" s="10">
        <v>707</v>
      </c>
      <c r="AC10" s="10">
        <v>47</v>
      </c>
      <c r="AD10" s="10"/>
      <c r="AE10" s="41">
        <f t="shared" si="0"/>
        <v>6450</v>
      </c>
      <c r="AF10" s="57">
        <f t="shared" si="6"/>
        <v>0.36455095235403834</v>
      </c>
      <c r="AH10" s="48" t="s">
        <v>105</v>
      </c>
      <c r="AI10" s="10">
        <v>96</v>
      </c>
      <c r="AJ10" s="10">
        <v>319</v>
      </c>
      <c r="AK10" s="10">
        <v>581</v>
      </c>
      <c r="AL10" s="10">
        <v>37</v>
      </c>
      <c r="AM10" s="10">
        <v>2129</v>
      </c>
      <c r="AN10" s="10">
        <v>765</v>
      </c>
      <c r="AO10" s="10">
        <v>605</v>
      </c>
      <c r="AP10" s="10">
        <v>326</v>
      </c>
      <c r="AQ10" s="10">
        <v>1055</v>
      </c>
      <c r="AR10" s="10">
        <v>789</v>
      </c>
      <c r="AS10" s="10">
        <v>1697</v>
      </c>
      <c r="AT10" s="10">
        <v>367</v>
      </c>
      <c r="AU10" s="10">
        <v>243</v>
      </c>
      <c r="AV10" s="10">
        <v>622</v>
      </c>
      <c r="AW10" s="10">
        <v>630</v>
      </c>
      <c r="AX10" s="10">
        <v>1063</v>
      </c>
      <c r="AY10" s="10">
        <v>308</v>
      </c>
      <c r="AZ10" s="10">
        <v>909</v>
      </c>
      <c r="BA10" s="10">
        <v>1812</v>
      </c>
      <c r="BB10" s="10">
        <v>487</v>
      </c>
      <c r="BC10" s="10">
        <v>228</v>
      </c>
      <c r="BD10" s="10">
        <v>23</v>
      </c>
      <c r="BE10" s="10">
        <v>822</v>
      </c>
      <c r="BF10" s="10">
        <v>468</v>
      </c>
      <c r="BG10" s="10">
        <v>203</v>
      </c>
      <c r="BH10" s="10">
        <v>1857</v>
      </c>
      <c r="BI10" s="10">
        <v>91</v>
      </c>
      <c r="BJ10" s="10">
        <v>49</v>
      </c>
      <c r="BK10" s="41">
        <f t="shared" si="1"/>
        <v>18581</v>
      </c>
      <c r="BL10" s="57">
        <f t="shared" si="2"/>
        <v>0.28062888902313782</v>
      </c>
      <c r="BN10" s="48" t="s">
        <v>105</v>
      </c>
      <c r="BO10" s="10">
        <v>66</v>
      </c>
      <c r="BP10" s="10">
        <v>260</v>
      </c>
      <c r="BQ10" s="10">
        <v>323</v>
      </c>
      <c r="BR10" s="10">
        <v>48</v>
      </c>
      <c r="BS10" s="10">
        <v>1063</v>
      </c>
      <c r="BT10" s="10">
        <v>523</v>
      </c>
      <c r="BU10" s="10">
        <v>243</v>
      </c>
      <c r="BV10" s="10">
        <v>168</v>
      </c>
      <c r="BW10" s="10">
        <v>803</v>
      </c>
      <c r="BX10" s="10">
        <v>534</v>
      </c>
      <c r="BY10" s="10">
        <v>1177</v>
      </c>
      <c r="BZ10" s="10">
        <v>218</v>
      </c>
      <c r="CA10" s="10">
        <v>235</v>
      </c>
      <c r="CB10" s="10">
        <v>598</v>
      </c>
      <c r="CC10" s="10">
        <v>480</v>
      </c>
      <c r="CD10" s="10">
        <v>694</v>
      </c>
      <c r="CE10" s="10">
        <v>193</v>
      </c>
      <c r="CF10" s="10">
        <v>690</v>
      </c>
      <c r="CG10" s="10">
        <v>1407</v>
      </c>
      <c r="CH10" s="10">
        <v>403</v>
      </c>
      <c r="CI10" s="10">
        <v>169</v>
      </c>
      <c r="CJ10" s="10">
        <v>17</v>
      </c>
      <c r="CK10" s="10">
        <v>690</v>
      </c>
      <c r="CL10" s="10">
        <v>635</v>
      </c>
      <c r="CM10" s="10">
        <v>229</v>
      </c>
      <c r="CN10" s="10">
        <v>1468</v>
      </c>
      <c r="CO10" s="10">
        <v>64</v>
      </c>
      <c r="CP10" s="10">
        <v>73</v>
      </c>
      <c r="CQ10" s="41">
        <f t="shared" si="7"/>
        <v>13471</v>
      </c>
      <c r="CR10" s="57">
        <f t="shared" si="3"/>
        <v>0.23325599113450615</v>
      </c>
      <c r="CT10" s="48" t="s">
        <v>105</v>
      </c>
      <c r="CU10" s="10">
        <v>26</v>
      </c>
      <c r="CV10" s="10">
        <v>75</v>
      </c>
      <c r="CW10" s="10">
        <v>319</v>
      </c>
      <c r="CX10" s="10">
        <v>7</v>
      </c>
      <c r="CY10" s="10">
        <v>640</v>
      </c>
      <c r="CZ10" s="10">
        <v>257</v>
      </c>
      <c r="DA10" s="10">
        <v>143</v>
      </c>
      <c r="DB10" s="10">
        <v>101</v>
      </c>
      <c r="DC10" s="10">
        <v>302</v>
      </c>
      <c r="DD10" s="10">
        <v>209</v>
      </c>
      <c r="DE10" s="10">
        <v>633</v>
      </c>
      <c r="DF10" s="10">
        <v>91</v>
      </c>
      <c r="DG10" s="10">
        <v>122</v>
      </c>
      <c r="DH10" s="10">
        <v>164</v>
      </c>
      <c r="DI10" s="10">
        <v>197</v>
      </c>
      <c r="DJ10" s="10">
        <v>357</v>
      </c>
      <c r="DK10" s="10">
        <v>82</v>
      </c>
      <c r="DL10" s="10">
        <v>415</v>
      </c>
      <c r="DM10" s="10">
        <v>576</v>
      </c>
      <c r="DN10" s="10">
        <v>210</v>
      </c>
      <c r="DO10" s="10">
        <v>56</v>
      </c>
      <c r="DP10" s="10">
        <v>13</v>
      </c>
      <c r="DQ10" s="10">
        <v>349</v>
      </c>
      <c r="DR10" s="10">
        <v>272</v>
      </c>
      <c r="DS10" s="10">
        <v>64</v>
      </c>
      <c r="DT10" s="10">
        <v>864</v>
      </c>
      <c r="DU10" s="10">
        <v>34</v>
      </c>
      <c r="DV10" s="10">
        <v>46</v>
      </c>
      <c r="DW10" s="41">
        <f t="shared" si="4"/>
        <v>6624</v>
      </c>
      <c r="DX10" s="57">
        <f t="shared" si="8"/>
        <v>0.16058571116875561</v>
      </c>
      <c r="DZ10" s="48" t="s">
        <v>105</v>
      </c>
      <c r="EA10" s="10">
        <v>7</v>
      </c>
      <c r="EB10" s="10">
        <v>47</v>
      </c>
      <c r="EC10" s="10">
        <v>95</v>
      </c>
      <c r="ED10" s="10">
        <v>8</v>
      </c>
      <c r="EE10" s="10">
        <v>233</v>
      </c>
      <c r="EF10" s="10">
        <v>111</v>
      </c>
      <c r="EG10" s="10">
        <v>63</v>
      </c>
      <c r="EH10" s="10">
        <v>51</v>
      </c>
      <c r="EI10" s="10">
        <v>150</v>
      </c>
      <c r="EJ10" s="10">
        <v>116</v>
      </c>
      <c r="EK10" s="10">
        <v>279</v>
      </c>
      <c r="EL10" s="10">
        <v>55</v>
      </c>
      <c r="EM10" s="10">
        <v>49</v>
      </c>
      <c r="EN10" s="10">
        <v>125</v>
      </c>
      <c r="EO10" s="10">
        <v>99</v>
      </c>
      <c r="EP10" s="10">
        <v>107</v>
      </c>
      <c r="EQ10" s="10">
        <v>57</v>
      </c>
      <c r="ER10" s="10">
        <v>148</v>
      </c>
      <c r="ES10" s="10">
        <v>235</v>
      </c>
      <c r="ET10" s="10">
        <v>68</v>
      </c>
      <c r="EU10" s="10">
        <v>40</v>
      </c>
      <c r="EV10" s="10">
        <v>7</v>
      </c>
      <c r="EW10" s="10">
        <v>171</v>
      </c>
      <c r="EX10" s="10">
        <v>124</v>
      </c>
      <c r="EY10" s="10">
        <v>32</v>
      </c>
      <c r="EZ10" s="10">
        <v>437</v>
      </c>
      <c r="FA10" s="10">
        <v>11</v>
      </c>
      <c r="FB10" s="10">
        <v>33</v>
      </c>
      <c r="FC10" s="41">
        <f t="shared" si="9"/>
        <v>2958</v>
      </c>
      <c r="FD10" s="57">
        <f t="shared" si="5"/>
        <v>0.10053359616626449</v>
      </c>
      <c r="FE10" s="94"/>
      <c r="FF10" s="48" t="s">
        <v>105</v>
      </c>
      <c r="FG10" s="10">
        <v>3</v>
      </c>
      <c r="FH10" s="10">
        <v>32</v>
      </c>
      <c r="FI10" s="10">
        <v>39</v>
      </c>
      <c r="FJ10" s="10">
        <v>2</v>
      </c>
      <c r="FK10" s="10">
        <v>99</v>
      </c>
      <c r="FL10" s="10">
        <v>60</v>
      </c>
      <c r="FM10" s="10">
        <v>22</v>
      </c>
      <c r="FN10" s="10">
        <v>16</v>
      </c>
      <c r="FO10" s="10">
        <v>40</v>
      </c>
      <c r="FP10" s="10">
        <v>29</v>
      </c>
      <c r="FQ10" s="10">
        <v>107</v>
      </c>
      <c r="FR10" s="10">
        <v>25</v>
      </c>
      <c r="FS10" s="10">
        <v>13</v>
      </c>
      <c r="FT10" s="10">
        <v>84</v>
      </c>
      <c r="FU10" s="10">
        <v>43</v>
      </c>
      <c r="FV10" s="10">
        <v>46</v>
      </c>
      <c r="FW10" s="10">
        <v>8</v>
      </c>
      <c r="FX10" s="10">
        <v>89</v>
      </c>
      <c r="FY10" s="10">
        <v>88</v>
      </c>
      <c r="FZ10" s="10">
        <v>28</v>
      </c>
      <c r="GA10" s="10">
        <v>11</v>
      </c>
      <c r="GB10" s="10">
        <v>1</v>
      </c>
      <c r="GC10" s="10">
        <v>59</v>
      </c>
      <c r="GD10" s="10">
        <v>77</v>
      </c>
      <c r="GE10" s="10">
        <v>14</v>
      </c>
      <c r="GF10" s="10">
        <v>321</v>
      </c>
      <c r="GG10" s="10">
        <v>8</v>
      </c>
      <c r="GH10" s="10">
        <v>7</v>
      </c>
      <c r="GI10" s="41">
        <f t="shared" si="10"/>
        <v>1371</v>
      </c>
      <c r="GJ10" s="57">
        <f t="shared" si="11"/>
        <v>5.9363498592768994E-2</v>
      </c>
      <c r="GL10" s="48" t="s">
        <v>105</v>
      </c>
      <c r="GM10" s="10">
        <v>3</v>
      </c>
      <c r="GN10" s="10">
        <v>10</v>
      </c>
      <c r="GO10" s="10">
        <v>55</v>
      </c>
      <c r="GP10" s="10">
        <v>2</v>
      </c>
      <c r="GQ10" s="10">
        <v>113</v>
      </c>
      <c r="GR10" s="10">
        <v>52</v>
      </c>
      <c r="GS10" s="10">
        <v>28</v>
      </c>
      <c r="GT10" s="10">
        <v>23</v>
      </c>
      <c r="GU10" s="10">
        <v>86</v>
      </c>
      <c r="GV10" s="10">
        <v>58</v>
      </c>
      <c r="GW10" s="10">
        <v>124</v>
      </c>
      <c r="GX10" s="10">
        <v>42</v>
      </c>
      <c r="GY10" s="10">
        <v>29</v>
      </c>
      <c r="GZ10" s="10">
        <v>48</v>
      </c>
      <c r="HA10" s="10">
        <v>32</v>
      </c>
      <c r="HB10" s="10">
        <v>73</v>
      </c>
      <c r="HC10" s="10">
        <v>19</v>
      </c>
      <c r="HD10" s="10">
        <v>52</v>
      </c>
      <c r="HE10" s="10">
        <v>122</v>
      </c>
      <c r="HF10" s="10">
        <v>35</v>
      </c>
      <c r="HG10" s="10">
        <v>18</v>
      </c>
      <c r="HH10" s="10">
        <v>3</v>
      </c>
      <c r="HI10" s="10">
        <v>59</v>
      </c>
      <c r="HJ10" s="10">
        <v>53</v>
      </c>
      <c r="HK10" s="10">
        <v>14</v>
      </c>
      <c r="HL10" s="10">
        <v>164</v>
      </c>
      <c r="HM10" s="10">
        <v>14</v>
      </c>
      <c r="HN10" s="10">
        <v>6</v>
      </c>
      <c r="HO10" s="41">
        <f t="shared" si="12"/>
        <v>1337</v>
      </c>
      <c r="HP10" s="57">
        <f t="shared" si="13"/>
        <v>4.5471550522055572E-2</v>
      </c>
      <c r="HR10" s="48" t="s">
        <v>105</v>
      </c>
      <c r="HS10" s="10">
        <v>2</v>
      </c>
      <c r="HT10" s="10">
        <v>9</v>
      </c>
      <c r="HU10" s="10">
        <v>21</v>
      </c>
      <c r="HV10" s="10"/>
      <c r="HW10" s="10">
        <v>66</v>
      </c>
      <c r="HX10" s="10">
        <v>43</v>
      </c>
      <c r="HY10" s="10">
        <v>23</v>
      </c>
      <c r="HZ10" s="10">
        <v>7</v>
      </c>
      <c r="IA10" s="10">
        <v>14</v>
      </c>
      <c r="IB10" s="10">
        <v>36</v>
      </c>
      <c r="IC10" s="10">
        <v>89</v>
      </c>
      <c r="ID10" s="10">
        <v>12</v>
      </c>
      <c r="IE10" s="10">
        <v>11</v>
      </c>
      <c r="IF10" s="10">
        <v>21</v>
      </c>
      <c r="IG10" s="10">
        <v>58</v>
      </c>
      <c r="IH10" s="10">
        <v>24</v>
      </c>
      <c r="II10" s="10">
        <v>5</v>
      </c>
      <c r="IJ10" s="10">
        <v>67</v>
      </c>
      <c r="IK10" s="10">
        <v>83</v>
      </c>
      <c r="IL10" s="10">
        <v>10</v>
      </c>
      <c r="IM10" s="10">
        <v>8</v>
      </c>
      <c r="IN10" s="10">
        <v>1</v>
      </c>
      <c r="IO10" s="10">
        <v>42</v>
      </c>
      <c r="IP10" s="10">
        <v>37</v>
      </c>
      <c r="IQ10" s="10">
        <v>3</v>
      </c>
      <c r="IR10" s="10">
        <v>170</v>
      </c>
      <c r="IS10" s="10">
        <v>2</v>
      </c>
      <c r="IT10" s="10"/>
      <c r="IU10" s="41">
        <f t="shared" si="14"/>
        <v>864</v>
      </c>
      <c r="IV10" s="57">
        <f t="shared" si="15"/>
        <v>3.5672997522708506E-2</v>
      </c>
      <c r="IX10" s="48" t="s">
        <v>105</v>
      </c>
      <c r="IY10" s="10"/>
      <c r="IZ10" s="10">
        <v>5</v>
      </c>
      <c r="JA10" s="10">
        <v>9</v>
      </c>
      <c r="JB10" s="10">
        <v>1</v>
      </c>
      <c r="JC10" s="10">
        <v>11</v>
      </c>
      <c r="JD10" s="10">
        <v>14</v>
      </c>
      <c r="JE10" s="10">
        <v>5</v>
      </c>
      <c r="JF10" s="10">
        <v>18</v>
      </c>
      <c r="JG10" s="10">
        <v>5</v>
      </c>
      <c r="JH10" s="10">
        <v>1</v>
      </c>
      <c r="JI10" s="10">
        <v>26</v>
      </c>
      <c r="JJ10" s="10">
        <v>4</v>
      </c>
      <c r="JK10" s="10">
        <v>3</v>
      </c>
      <c r="JL10" s="10">
        <v>10</v>
      </c>
      <c r="JM10" s="10">
        <v>12</v>
      </c>
      <c r="JN10" s="10">
        <v>6</v>
      </c>
      <c r="JO10" s="10">
        <v>7</v>
      </c>
      <c r="JP10" s="10">
        <v>20</v>
      </c>
      <c r="JQ10" s="10">
        <v>15</v>
      </c>
      <c r="JR10" s="10">
        <v>4</v>
      </c>
      <c r="JS10" s="10"/>
      <c r="JT10" s="10">
        <v>1</v>
      </c>
      <c r="JU10" s="10">
        <v>15</v>
      </c>
      <c r="JV10" s="10">
        <v>6</v>
      </c>
      <c r="JW10" s="10"/>
      <c r="JX10" s="10">
        <v>55</v>
      </c>
      <c r="JY10" s="10">
        <v>1</v>
      </c>
      <c r="JZ10" s="10"/>
      <c r="KA10" s="41">
        <f t="shared" si="16"/>
        <v>254</v>
      </c>
      <c r="KB10" s="57">
        <f t="shared" si="17"/>
        <v>3.5754504504504507E-2</v>
      </c>
    </row>
    <row r="11" spans="2:288" x14ac:dyDescent="0.25">
      <c r="B11" s="48" t="s">
        <v>114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41">
        <f t="shared" si="0"/>
        <v>0</v>
      </c>
      <c r="AF11" s="57">
        <f t="shared" si="6"/>
        <v>0</v>
      </c>
      <c r="AH11" s="48" t="s">
        <v>114</v>
      </c>
      <c r="AI11" s="10"/>
      <c r="AJ11" s="10"/>
      <c r="AK11" s="10">
        <v>1</v>
      </c>
      <c r="AL11" s="10">
        <v>1</v>
      </c>
      <c r="AM11" s="10">
        <v>4</v>
      </c>
      <c r="AN11" s="10">
        <v>3</v>
      </c>
      <c r="AO11" s="10"/>
      <c r="AP11" s="10">
        <v>2</v>
      </c>
      <c r="AQ11" s="10"/>
      <c r="AR11" s="10"/>
      <c r="AS11" s="10">
        <v>2</v>
      </c>
      <c r="AT11" s="10"/>
      <c r="AU11" s="10"/>
      <c r="AV11" s="10">
        <v>4</v>
      </c>
      <c r="AW11" s="10"/>
      <c r="AX11" s="10"/>
      <c r="AY11" s="10"/>
      <c r="AZ11" s="10">
        <v>1</v>
      </c>
      <c r="BA11" s="10"/>
      <c r="BB11" s="10">
        <v>2</v>
      </c>
      <c r="BC11" s="10">
        <v>2</v>
      </c>
      <c r="BD11" s="10"/>
      <c r="BE11" s="10"/>
      <c r="BF11" s="10">
        <v>2</v>
      </c>
      <c r="BG11" s="10"/>
      <c r="BH11" s="10">
        <v>5</v>
      </c>
      <c r="BI11" s="10">
        <v>2</v>
      </c>
      <c r="BJ11" s="10"/>
      <c r="BK11" s="41">
        <f t="shared" si="1"/>
        <v>31</v>
      </c>
      <c r="BL11" s="57">
        <f t="shared" si="2"/>
        <v>4.681930767836646E-4</v>
      </c>
      <c r="BN11" s="48" t="s">
        <v>114</v>
      </c>
      <c r="BO11" s="10"/>
      <c r="BP11" s="10"/>
      <c r="BQ11" s="10">
        <v>4</v>
      </c>
      <c r="BR11" s="10">
        <v>5</v>
      </c>
      <c r="BS11" s="10">
        <v>10</v>
      </c>
      <c r="BT11" s="10">
        <v>1</v>
      </c>
      <c r="BU11" s="10">
        <v>1</v>
      </c>
      <c r="BV11" s="10"/>
      <c r="BW11" s="10">
        <v>1</v>
      </c>
      <c r="BX11" s="10">
        <v>5</v>
      </c>
      <c r="BY11" s="10">
        <v>35</v>
      </c>
      <c r="BZ11" s="10">
        <v>1</v>
      </c>
      <c r="CA11" s="10"/>
      <c r="CB11" s="10">
        <v>5</v>
      </c>
      <c r="CC11" s="10">
        <v>3</v>
      </c>
      <c r="CD11" s="10">
        <v>2</v>
      </c>
      <c r="CE11" s="10">
        <v>3</v>
      </c>
      <c r="CF11" s="10">
        <v>6</v>
      </c>
      <c r="CG11" s="10">
        <v>7</v>
      </c>
      <c r="CH11" s="10"/>
      <c r="CI11" s="10">
        <v>3</v>
      </c>
      <c r="CJ11" s="10"/>
      <c r="CK11" s="10">
        <v>8</v>
      </c>
      <c r="CL11" s="10">
        <v>2</v>
      </c>
      <c r="CM11" s="10">
        <v>2</v>
      </c>
      <c r="CN11" s="10">
        <v>11</v>
      </c>
      <c r="CO11" s="10">
        <v>2</v>
      </c>
      <c r="CP11" s="10"/>
      <c r="CQ11" s="41">
        <f t="shared" si="7"/>
        <v>117</v>
      </c>
      <c r="CR11" s="57">
        <f t="shared" si="3"/>
        <v>2.0259038648012188E-3</v>
      </c>
      <c r="CT11" s="48" t="s">
        <v>114</v>
      </c>
      <c r="CU11" s="10"/>
      <c r="CV11" s="10"/>
      <c r="CW11" s="10">
        <v>2</v>
      </c>
      <c r="CX11" s="10"/>
      <c r="CY11" s="10">
        <v>5</v>
      </c>
      <c r="CZ11" s="10">
        <v>5</v>
      </c>
      <c r="DA11" s="10">
        <v>2</v>
      </c>
      <c r="DB11" s="10">
        <v>2</v>
      </c>
      <c r="DC11" s="10">
        <v>1</v>
      </c>
      <c r="DD11" s="10">
        <v>6</v>
      </c>
      <c r="DE11" s="10">
        <v>4</v>
      </c>
      <c r="DF11" s="10"/>
      <c r="DG11" s="10">
        <v>1</v>
      </c>
      <c r="DH11" s="10">
        <v>1</v>
      </c>
      <c r="DI11" s="10">
        <v>6</v>
      </c>
      <c r="DJ11" s="10">
        <v>3</v>
      </c>
      <c r="DK11" s="10">
        <v>1</v>
      </c>
      <c r="DL11" s="10">
        <v>3</v>
      </c>
      <c r="DM11" s="10">
        <v>4</v>
      </c>
      <c r="DN11" s="10">
        <v>4</v>
      </c>
      <c r="DO11" s="10"/>
      <c r="DP11" s="10">
        <v>2</v>
      </c>
      <c r="DQ11" s="10">
        <v>3</v>
      </c>
      <c r="DR11" s="10">
        <v>5</v>
      </c>
      <c r="DS11" s="10">
        <v>2</v>
      </c>
      <c r="DT11" s="10">
        <v>12</v>
      </c>
      <c r="DU11" s="10"/>
      <c r="DV11" s="10"/>
      <c r="DW11" s="41">
        <f t="shared" si="4"/>
        <v>74</v>
      </c>
      <c r="DX11" s="57">
        <f t="shared" si="8"/>
        <v>1.7939828844335619E-3</v>
      </c>
      <c r="DZ11" s="48" t="s">
        <v>114</v>
      </c>
      <c r="EA11" s="10"/>
      <c r="EB11" s="10">
        <v>1</v>
      </c>
      <c r="EC11" s="10">
        <v>1</v>
      </c>
      <c r="ED11" s="10"/>
      <c r="EE11" s="10">
        <v>5</v>
      </c>
      <c r="EF11" s="10"/>
      <c r="EG11" s="10"/>
      <c r="EH11" s="10">
        <v>4</v>
      </c>
      <c r="EI11" s="10">
        <v>3</v>
      </c>
      <c r="EJ11" s="10"/>
      <c r="EK11" s="10">
        <v>5</v>
      </c>
      <c r="EL11" s="10">
        <v>1</v>
      </c>
      <c r="EM11" s="10"/>
      <c r="EN11" s="10">
        <v>3</v>
      </c>
      <c r="EO11" s="10">
        <v>3</v>
      </c>
      <c r="EP11" s="10">
        <v>9</v>
      </c>
      <c r="EQ11" s="10">
        <v>1</v>
      </c>
      <c r="ER11" s="10">
        <v>4</v>
      </c>
      <c r="ES11" s="10">
        <v>1</v>
      </c>
      <c r="ET11" s="10">
        <v>3</v>
      </c>
      <c r="EU11" s="10"/>
      <c r="EV11" s="10"/>
      <c r="EW11" s="10">
        <v>2</v>
      </c>
      <c r="EX11" s="10"/>
      <c r="EY11" s="10"/>
      <c r="EZ11" s="10">
        <v>6</v>
      </c>
      <c r="FA11" s="10"/>
      <c r="FB11" s="10"/>
      <c r="FC11" s="41">
        <f t="shared" si="9"/>
        <v>52</v>
      </c>
      <c r="FD11" s="57">
        <f t="shared" si="5"/>
        <v>1.767324881895116E-3</v>
      </c>
      <c r="FE11" s="94"/>
      <c r="FF11" s="48" t="s">
        <v>114</v>
      </c>
      <c r="FG11" s="10"/>
      <c r="FH11" s="10"/>
      <c r="FI11" s="10">
        <v>7</v>
      </c>
      <c r="FJ11" s="10">
        <v>1</v>
      </c>
      <c r="FK11" s="10">
        <v>1</v>
      </c>
      <c r="FL11" s="10">
        <v>1</v>
      </c>
      <c r="FM11" s="10"/>
      <c r="FN11" s="10">
        <v>3</v>
      </c>
      <c r="FO11" s="10">
        <v>1</v>
      </c>
      <c r="FP11" s="10">
        <v>2</v>
      </c>
      <c r="FQ11" s="10">
        <v>2</v>
      </c>
      <c r="FR11" s="10">
        <v>1</v>
      </c>
      <c r="FS11" s="10">
        <v>1</v>
      </c>
      <c r="FT11" s="10">
        <v>3</v>
      </c>
      <c r="FU11" s="10">
        <v>2</v>
      </c>
      <c r="FV11" s="10">
        <v>2</v>
      </c>
      <c r="FW11" s="10">
        <v>3</v>
      </c>
      <c r="FX11" s="10"/>
      <c r="FY11" s="10">
        <v>2</v>
      </c>
      <c r="FZ11" s="10">
        <v>2</v>
      </c>
      <c r="GA11" s="10"/>
      <c r="GB11" s="10"/>
      <c r="GC11" s="10"/>
      <c r="GD11" s="10"/>
      <c r="GE11" s="10">
        <v>2</v>
      </c>
      <c r="GF11" s="10">
        <v>17</v>
      </c>
      <c r="GG11" s="10"/>
      <c r="GH11" s="10"/>
      <c r="GI11" s="41">
        <f t="shared" si="10"/>
        <v>53</v>
      </c>
      <c r="GJ11" s="57">
        <f t="shared" si="11"/>
        <v>2.2948690192682399E-3</v>
      </c>
      <c r="GL11" s="48" t="s">
        <v>114</v>
      </c>
      <c r="GM11" s="10"/>
      <c r="GN11" s="10">
        <v>1</v>
      </c>
      <c r="GO11" s="10">
        <v>4</v>
      </c>
      <c r="GP11" s="10">
        <v>2</v>
      </c>
      <c r="GQ11" s="10">
        <v>5</v>
      </c>
      <c r="GR11" s="10">
        <v>13</v>
      </c>
      <c r="GS11" s="10">
        <v>2</v>
      </c>
      <c r="GT11" s="10"/>
      <c r="GU11" s="10">
        <v>1</v>
      </c>
      <c r="GV11" s="10">
        <v>3</v>
      </c>
      <c r="GW11" s="10">
        <v>7</v>
      </c>
      <c r="GX11" s="10"/>
      <c r="GY11" s="10">
        <v>3</v>
      </c>
      <c r="GZ11" s="10">
        <v>2</v>
      </c>
      <c r="HA11" s="10">
        <v>2</v>
      </c>
      <c r="HB11" s="10">
        <v>2</v>
      </c>
      <c r="HC11" s="10">
        <v>1</v>
      </c>
      <c r="HD11" s="10">
        <v>3</v>
      </c>
      <c r="HE11" s="10">
        <v>5</v>
      </c>
      <c r="HF11" s="10"/>
      <c r="HG11" s="10"/>
      <c r="HH11" s="10"/>
      <c r="HI11" s="10">
        <v>7</v>
      </c>
      <c r="HJ11" s="10">
        <v>1</v>
      </c>
      <c r="HK11" s="10">
        <v>4</v>
      </c>
      <c r="HL11" s="10">
        <v>12</v>
      </c>
      <c r="HM11" s="10"/>
      <c r="HN11" s="10"/>
      <c r="HO11" s="41">
        <f t="shared" si="12"/>
        <v>80</v>
      </c>
      <c r="HP11" s="57">
        <f t="shared" si="13"/>
        <v>2.7208108016188825E-3</v>
      </c>
      <c r="HR11" s="48" t="s">
        <v>114</v>
      </c>
      <c r="HS11" s="10"/>
      <c r="HT11" s="10"/>
      <c r="HU11" s="10">
        <v>3</v>
      </c>
      <c r="HV11" s="10"/>
      <c r="HW11" s="10">
        <v>2</v>
      </c>
      <c r="HX11" s="10">
        <v>1</v>
      </c>
      <c r="HY11" s="10">
        <v>3</v>
      </c>
      <c r="HZ11" s="10">
        <v>1</v>
      </c>
      <c r="IA11" s="10"/>
      <c r="IB11" s="10">
        <v>2</v>
      </c>
      <c r="IC11" s="10">
        <v>8</v>
      </c>
      <c r="ID11" s="10">
        <v>5</v>
      </c>
      <c r="IE11" s="10"/>
      <c r="IF11" s="10">
        <v>2</v>
      </c>
      <c r="IG11" s="10">
        <v>8</v>
      </c>
      <c r="IH11" s="10">
        <v>1</v>
      </c>
      <c r="II11" s="10">
        <v>1</v>
      </c>
      <c r="IJ11" s="10">
        <v>2</v>
      </c>
      <c r="IK11" s="10"/>
      <c r="IL11" s="10"/>
      <c r="IM11" s="10"/>
      <c r="IN11" s="10">
        <v>1</v>
      </c>
      <c r="IO11" s="10">
        <v>1</v>
      </c>
      <c r="IP11" s="10">
        <v>3</v>
      </c>
      <c r="IQ11" s="10"/>
      <c r="IR11" s="10">
        <v>7</v>
      </c>
      <c r="IS11" s="10"/>
      <c r="IT11" s="10"/>
      <c r="IU11" s="41">
        <f t="shared" si="14"/>
        <v>51</v>
      </c>
      <c r="IV11" s="57">
        <f t="shared" si="15"/>
        <v>2.1056977704376548E-3</v>
      </c>
      <c r="IX11" s="48" t="s">
        <v>114</v>
      </c>
      <c r="IY11" s="10"/>
      <c r="IZ11" s="10"/>
      <c r="JA11" s="10">
        <v>1</v>
      </c>
      <c r="JB11" s="10"/>
      <c r="JC11" s="10">
        <v>2</v>
      </c>
      <c r="JD11" s="10">
        <v>2</v>
      </c>
      <c r="JE11" s="10"/>
      <c r="JF11" s="10"/>
      <c r="JG11" s="10">
        <v>2</v>
      </c>
      <c r="JH11" s="10">
        <v>4</v>
      </c>
      <c r="JI11" s="10">
        <v>2</v>
      </c>
      <c r="JJ11" s="10">
        <v>1</v>
      </c>
      <c r="JK11" s="10"/>
      <c r="JL11" s="10"/>
      <c r="JM11" s="10">
        <v>2</v>
      </c>
      <c r="JN11" s="10">
        <v>1</v>
      </c>
      <c r="JO11" s="10"/>
      <c r="JP11" s="10"/>
      <c r="JQ11" s="10">
        <v>1</v>
      </c>
      <c r="JR11" s="10"/>
      <c r="JS11" s="10"/>
      <c r="JT11" s="10"/>
      <c r="JU11" s="10"/>
      <c r="JV11" s="10">
        <v>1</v>
      </c>
      <c r="JW11" s="10"/>
      <c r="JX11" s="10">
        <v>1</v>
      </c>
      <c r="JY11" s="10"/>
      <c r="JZ11" s="10"/>
      <c r="KA11" s="41">
        <f t="shared" si="16"/>
        <v>20</v>
      </c>
      <c r="KB11" s="57">
        <f t="shared" si="17"/>
        <v>2.8153153153153152E-3</v>
      </c>
    </row>
    <row r="12" spans="2:288" x14ac:dyDescent="0.25">
      <c r="B12" s="48" t="s">
        <v>120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41">
        <f t="shared" si="0"/>
        <v>0</v>
      </c>
      <c r="AF12" s="57">
        <f t="shared" si="6"/>
        <v>0</v>
      </c>
      <c r="AH12" s="48" t="s">
        <v>120</v>
      </c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>
        <v>1</v>
      </c>
      <c r="AY12" s="14"/>
      <c r="AZ12" s="14"/>
      <c r="BA12" s="14"/>
      <c r="BB12" s="14">
        <v>1</v>
      </c>
      <c r="BC12" s="14"/>
      <c r="BD12" s="14"/>
      <c r="BE12" s="14"/>
      <c r="BF12" s="14"/>
      <c r="BG12" s="14"/>
      <c r="BH12" s="14"/>
      <c r="BI12" s="14"/>
      <c r="BJ12" s="14"/>
      <c r="BK12" s="41">
        <f t="shared" si="1"/>
        <v>2</v>
      </c>
      <c r="BL12" s="57">
        <f t="shared" si="2"/>
        <v>3.0206004953784814E-5</v>
      </c>
      <c r="BN12" s="48" t="s">
        <v>120</v>
      </c>
      <c r="BO12" s="10">
        <v>1</v>
      </c>
      <c r="BP12" s="10"/>
      <c r="BQ12" s="10"/>
      <c r="BR12" s="10"/>
      <c r="BS12" s="10"/>
      <c r="BT12" s="10">
        <v>2</v>
      </c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>
        <v>1</v>
      </c>
      <c r="CH12" s="10">
        <v>3</v>
      </c>
      <c r="CI12" s="10"/>
      <c r="CJ12" s="10"/>
      <c r="CK12" s="10"/>
      <c r="CL12" s="10"/>
      <c r="CM12" s="10"/>
      <c r="CN12" s="10"/>
      <c r="CO12" s="10"/>
      <c r="CP12" s="10"/>
      <c r="CQ12" s="41">
        <f t="shared" si="7"/>
        <v>7</v>
      </c>
      <c r="CR12" s="57">
        <f t="shared" si="3"/>
        <v>1.2120792353511567E-4</v>
      </c>
      <c r="CT12" s="48" t="s">
        <v>120</v>
      </c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>
        <v>1</v>
      </c>
      <c r="DN12" s="10"/>
      <c r="DO12" s="10"/>
      <c r="DP12" s="10"/>
      <c r="DQ12" s="10"/>
      <c r="DR12" s="10"/>
      <c r="DS12" s="10"/>
      <c r="DT12" s="10"/>
      <c r="DU12" s="10"/>
      <c r="DV12" s="10"/>
      <c r="DW12" s="41">
        <f t="shared" si="4"/>
        <v>1</v>
      </c>
      <c r="DX12" s="57">
        <f t="shared" si="8"/>
        <v>2.4243011951804894E-5</v>
      </c>
      <c r="DZ12" s="48" t="s">
        <v>120</v>
      </c>
      <c r="EA12" s="10"/>
      <c r="EB12" s="10"/>
      <c r="EC12" s="10"/>
      <c r="ED12" s="10"/>
      <c r="EE12" s="10">
        <v>3</v>
      </c>
      <c r="EF12" s="10"/>
      <c r="EG12" s="10"/>
      <c r="EH12" s="10"/>
      <c r="EI12" s="10"/>
      <c r="EJ12" s="10"/>
      <c r="EK12" s="10">
        <v>1</v>
      </c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>
        <v>1</v>
      </c>
      <c r="FC12" s="41">
        <f t="shared" si="9"/>
        <v>5</v>
      </c>
      <c r="FD12" s="57">
        <f t="shared" si="5"/>
        <v>1.6993508479760732E-4</v>
      </c>
      <c r="FE12" s="94"/>
      <c r="FF12" s="48" t="s">
        <v>120</v>
      </c>
      <c r="FG12" s="10"/>
      <c r="FH12" s="10"/>
      <c r="FI12" s="10"/>
      <c r="FJ12" s="10"/>
      <c r="FK12" s="10"/>
      <c r="FL12" s="10"/>
      <c r="FM12" s="10"/>
      <c r="FN12" s="10">
        <v>1</v>
      </c>
      <c r="FO12" s="10"/>
      <c r="FP12" s="10"/>
      <c r="FQ12" s="10">
        <v>1</v>
      </c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>
        <v>1</v>
      </c>
      <c r="GG12" s="10"/>
      <c r="GH12" s="10"/>
      <c r="GI12" s="41">
        <f t="shared" si="10"/>
        <v>3</v>
      </c>
      <c r="GJ12" s="57">
        <f t="shared" si="11"/>
        <v>1.2989824637367397E-4</v>
      </c>
      <c r="GL12" s="48" t="s">
        <v>120</v>
      </c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41">
        <f t="shared" si="12"/>
        <v>0</v>
      </c>
      <c r="HP12" s="57">
        <f t="shared" si="13"/>
        <v>0</v>
      </c>
      <c r="HR12" s="48" t="s">
        <v>120</v>
      </c>
      <c r="HS12" s="10"/>
      <c r="HT12" s="10"/>
      <c r="HU12" s="10"/>
      <c r="HV12" s="10"/>
      <c r="HW12" s="10"/>
      <c r="HX12" s="10"/>
      <c r="HY12" s="10"/>
      <c r="HZ12" s="10"/>
      <c r="IA12" s="10"/>
      <c r="IB12" s="10">
        <v>3</v>
      </c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41">
        <f t="shared" si="14"/>
        <v>3</v>
      </c>
      <c r="IV12" s="57">
        <f t="shared" si="15"/>
        <v>1.2386457473162674E-4</v>
      </c>
      <c r="IX12" s="48" t="s">
        <v>120</v>
      </c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41">
        <f t="shared" si="16"/>
        <v>0</v>
      </c>
      <c r="KB12" s="57">
        <f t="shared" si="17"/>
        <v>0</v>
      </c>
    </row>
    <row r="13" spans="2:288" x14ac:dyDescent="0.25">
      <c r="B13" s="48" t="s">
        <v>126</v>
      </c>
      <c r="C13" s="10"/>
      <c r="D13" s="10"/>
      <c r="E13" s="10"/>
      <c r="F13" s="10"/>
      <c r="G13" s="10">
        <v>4</v>
      </c>
      <c r="H13" s="10"/>
      <c r="I13" s="10"/>
      <c r="J13" s="10"/>
      <c r="K13" s="10"/>
      <c r="L13" s="10">
        <v>4</v>
      </c>
      <c r="M13" s="10"/>
      <c r="N13" s="10"/>
      <c r="O13" s="10"/>
      <c r="P13" s="10"/>
      <c r="Q13" s="10"/>
      <c r="R13" s="10"/>
      <c r="S13" s="10">
        <v>1</v>
      </c>
      <c r="T13" s="10"/>
      <c r="U13" s="10">
        <v>1</v>
      </c>
      <c r="V13" s="10"/>
      <c r="W13" s="10"/>
      <c r="X13" s="10"/>
      <c r="Y13" s="10"/>
      <c r="Z13" s="10"/>
      <c r="AA13" s="10"/>
      <c r="AB13" s="10"/>
      <c r="AC13" s="10"/>
      <c r="AD13" s="10"/>
      <c r="AE13" s="41">
        <f t="shared" si="0"/>
        <v>10</v>
      </c>
      <c r="AF13" s="57">
        <f t="shared" si="6"/>
        <v>5.6519527496750124E-4</v>
      </c>
      <c r="AH13" s="48" t="s">
        <v>126</v>
      </c>
      <c r="AI13" s="10"/>
      <c r="AJ13" s="10"/>
      <c r="AK13" s="10">
        <v>3</v>
      </c>
      <c r="AL13" s="10"/>
      <c r="AM13" s="10">
        <v>23</v>
      </c>
      <c r="AN13" s="10">
        <v>1</v>
      </c>
      <c r="AO13" s="10">
        <v>2</v>
      </c>
      <c r="AP13" s="10"/>
      <c r="AQ13" s="10">
        <v>5</v>
      </c>
      <c r="AR13" s="10">
        <v>3</v>
      </c>
      <c r="AS13" s="10">
        <v>8</v>
      </c>
      <c r="AT13" s="10">
        <v>1</v>
      </c>
      <c r="AU13" s="10"/>
      <c r="AV13" s="10">
        <v>2</v>
      </c>
      <c r="AW13" s="10">
        <v>1</v>
      </c>
      <c r="AX13" s="10">
        <v>3</v>
      </c>
      <c r="AY13" s="10">
        <v>1</v>
      </c>
      <c r="AZ13" s="10">
        <v>8</v>
      </c>
      <c r="BA13" s="10">
        <v>5</v>
      </c>
      <c r="BB13" s="10"/>
      <c r="BC13" s="10"/>
      <c r="BD13" s="10"/>
      <c r="BE13" s="10">
        <v>3</v>
      </c>
      <c r="BF13" s="10">
        <v>2</v>
      </c>
      <c r="BG13" s="10"/>
      <c r="BH13" s="10">
        <v>12</v>
      </c>
      <c r="BI13" s="10">
        <v>2</v>
      </c>
      <c r="BJ13" s="10"/>
      <c r="BK13" s="41">
        <f t="shared" si="1"/>
        <v>85</v>
      </c>
      <c r="BL13" s="57">
        <f t="shared" si="2"/>
        <v>1.2837552105358545E-3</v>
      </c>
      <c r="BN13" s="48" t="s">
        <v>126</v>
      </c>
      <c r="BO13" s="10">
        <v>1</v>
      </c>
      <c r="BP13" s="10">
        <v>1</v>
      </c>
      <c r="BQ13" s="10">
        <v>1</v>
      </c>
      <c r="BR13" s="10">
        <v>1</v>
      </c>
      <c r="BS13" s="10">
        <v>2</v>
      </c>
      <c r="BT13" s="10">
        <v>5</v>
      </c>
      <c r="BU13" s="10"/>
      <c r="BV13" s="10">
        <v>9</v>
      </c>
      <c r="BW13" s="10">
        <v>1</v>
      </c>
      <c r="BX13" s="10">
        <v>6</v>
      </c>
      <c r="BY13" s="10">
        <v>10</v>
      </c>
      <c r="BZ13" s="10"/>
      <c r="CA13" s="10"/>
      <c r="CB13" s="10">
        <v>9</v>
      </c>
      <c r="CC13" s="10"/>
      <c r="CD13" s="10">
        <v>2</v>
      </c>
      <c r="CE13" s="10"/>
      <c r="CF13" s="10">
        <v>1</v>
      </c>
      <c r="CG13" s="10">
        <v>6</v>
      </c>
      <c r="CH13" s="10"/>
      <c r="CI13" s="10"/>
      <c r="CJ13" s="10"/>
      <c r="CK13" s="10">
        <v>5</v>
      </c>
      <c r="CL13" s="10">
        <v>1</v>
      </c>
      <c r="CM13" s="10">
        <v>1</v>
      </c>
      <c r="CN13" s="10">
        <v>8</v>
      </c>
      <c r="CO13" s="10"/>
      <c r="CP13" s="10"/>
      <c r="CQ13" s="41">
        <f t="shared" si="7"/>
        <v>70</v>
      </c>
      <c r="CR13" s="57">
        <f t="shared" si="3"/>
        <v>1.2120792353511568E-3</v>
      </c>
      <c r="CT13" s="48" t="s">
        <v>126</v>
      </c>
      <c r="CU13" s="10"/>
      <c r="CV13" s="10">
        <v>2</v>
      </c>
      <c r="CW13" s="10">
        <v>3</v>
      </c>
      <c r="CX13" s="10"/>
      <c r="CY13" s="10">
        <v>4</v>
      </c>
      <c r="CZ13" s="10">
        <v>8</v>
      </c>
      <c r="DA13" s="10"/>
      <c r="DB13" s="10"/>
      <c r="DC13" s="10">
        <v>1</v>
      </c>
      <c r="DD13" s="10"/>
      <c r="DE13" s="10">
        <v>1</v>
      </c>
      <c r="DF13" s="10"/>
      <c r="DG13" s="10">
        <v>3</v>
      </c>
      <c r="DH13" s="10"/>
      <c r="DI13" s="10">
        <v>1</v>
      </c>
      <c r="DJ13" s="10">
        <v>4</v>
      </c>
      <c r="DK13" s="10">
        <v>4</v>
      </c>
      <c r="DL13" s="10">
        <v>8</v>
      </c>
      <c r="DM13" s="10">
        <v>5</v>
      </c>
      <c r="DN13" s="10">
        <v>1</v>
      </c>
      <c r="DO13" s="10"/>
      <c r="DP13" s="10"/>
      <c r="DQ13" s="10">
        <v>10</v>
      </c>
      <c r="DR13" s="10">
        <v>2</v>
      </c>
      <c r="DS13" s="10"/>
      <c r="DT13" s="10">
        <v>10</v>
      </c>
      <c r="DU13" s="10">
        <v>1</v>
      </c>
      <c r="DV13" s="10"/>
      <c r="DW13" s="41">
        <f t="shared" si="4"/>
        <v>68</v>
      </c>
      <c r="DX13" s="57">
        <f t="shared" si="8"/>
        <v>1.6485248127227326E-3</v>
      </c>
      <c r="DZ13" s="48" t="s">
        <v>126</v>
      </c>
      <c r="EA13" s="10">
        <v>1</v>
      </c>
      <c r="EB13" s="10"/>
      <c r="EC13" s="10"/>
      <c r="ED13" s="10"/>
      <c r="EE13" s="10">
        <v>18</v>
      </c>
      <c r="EF13" s="10">
        <v>6</v>
      </c>
      <c r="EG13" s="10">
        <v>1</v>
      </c>
      <c r="EH13" s="10"/>
      <c r="EI13" s="10">
        <v>4</v>
      </c>
      <c r="EJ13" s="10"/>
      <c r="EK13" s="10">
        <v>1</v>
      </c>
      <c r="EL13" s="10">
        <v>1</v>
      </c>
      <c r="EM13" s="10"/>
      <c r="EN13" s="10"/>
      <c r="EO13" s="10"/>
      <c r="EP13" s="10">
        <v>7</v>
      </c>
      <c r="EQ13" s="10"/>
      <c r="ER13" s="10"/>
      <c r="ES13" s="10">
        <v>5</v>
      </c>
      <c r="ET13" s="10"/>
      <c r="EU13" s="10"/>
      <c r="EV13" s="10"/>
      <c r="EW13" s="10">
        <v>5</v>
      </c>
      <c r="EX13" s="10"/>
      <c r="EY13" s="10">
        <v>1</v>
      </c>
      <c r="EZ13" s="10">
        <v>2</v>
      </c>
      <c r="FA13" s="10"/>
      <c r="FB13" s="10"/>
      <c r="FC13" s="41">
        <f t="shared" si="9"/>
        <v>52</v>
      </c>
      <c r="FD13" s="57">
        <f t="shared" si="5"/>
        <v>1.767324881895116E-3</v>
      </c>
      <c r="FE13" s="94"/>
      <c r="FF13" s="48" t="s">
        <v>126</v>
      </c>
      <c r="FG13" s="10"/>
      <c r="FH13" s="10"/>
      <c r="FI13" s="10"/>
      <c r="FJ13" s="10"/>
      <c r="FK13" s="10">
        <v>10</v>
      </c>
      <c r="FL13" s="10"/>
      <c r="FM13" s="10"/>
      <c r="FN13" s="10"/>
      <c r="FO13" s="10">
        <v>1</v>
      </c>
      <c r="FP13" s="10"/>
      <c r="FQ13" s="10">
        <v>1</v>
      </c>
      <c r="FR13" s="10"/>
      <c r="FS13" s="10">
        <v>1</v>
      </c>
      <c r="FT13" s="10">
        <v>1</v>
      </c>
      <c r="FU13" s="10"/>
      <c r="FV13" s="10">
        <v>1</v>
      </c>
      <c r="FW13" s="10"/>
      <c r="FX13" s="10"/>
      <c r="FY13" s="10">
        <v>2</v>
      </c>
      <c r="FZ13" s="10"/>
      <c r="GA13" s="10"/>
      <c r="GB13" s="10"/>
      <c r="GC13" s="10">
        <v>1</v>
      </c>
      <c r="GD13" s="10">
        <v>2</v>
      </c>
      <c r="GE13" s="10"/>
      <c r="GF13" s="10">
        <v>2</v>
      </c>
      <c r="GG13" s="10"/>
      <c r="GH13" s="10"/>
      <c r="GI13" s="41">
        <f t="shared" si="10"/>
        <v>22</v>
      </c>
      <c r="GJ13" s="57">
        <f t="shared" si="11"/>
        <v>9.5258714007360904E-4</v>
      </c>
      <c r="GL13" s="48" t="s">
        <v>126</v>
      </c>
      <c r="GM13" s="10"/>
      <c r="GN13" s="10"/>
      <c r="GO13" s="10"/>
      <c r="GP13" s="10"/>
      <c r="GQ13" s="10"/>
      <c r="GR13" s="10">
        <v>1</v>
      </c>
      <c r="GS13" s="10"/>
      <c r="GT13" s="10"/>
      <c r="GU13" s="10"/>
      <c r="GV13" s="10"/>
      <c r="GW13" s="10">
        <v>2</v>
      </c>
      <c r="GX13" s="10"/>
      <c r="GY13" s="10"/>
      <c r="GZ13" s="10"/>
      <c r="HA13" s="10"/>
      <c r="HB13" s="10"/>
      <c r="HC13" s="10"/>
      <c r="HD13" s="10">
        <v>1</v>
      </c>
      <c r="HE13" s="10">
        <v>1</v>
      </c>
      <c r="HF13" s="10"/>
      <c r="HG13" s="10"/>
      <c r="HH13" s="10"/>
      <c r="HI13" s="10"/>
      <c r="HJ13" s="10">
        <v>1</v>
      </c>
      <c r="HK13" s="10"/>
      <c r="HL13" s="10">
        <v>1</v>
      </c>
      <c r="HM13" s="10"/>
      <c r="HN13" s="10"/>
      <c r="HO13" s="41">
        <f t="shared" si="12"/>
        <v>7</v>
      </c>
      <c r="HP13" s="57">
        <f t="shared" si="13"/>
        <v>2.380709451416522E-4</v>
      </c>
      <c r="HR13" s="48" t="s">
        <v>126</v>
      </c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>
        <v>1</v>
      </c>
      <c r="ID13" s="10"/>
      <c r="IE13" s="10"/>
      <c r="IF13" s="10">
        <v>2</v>
      </c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>
        <v>3</v>
      </c>
      <c r="IS13" s="10"/>
      <c r="IT13" s="10"/>
      <c r="IU13" s="41">
        <f t="shared" si="14"/>
        <v>6</v>
      </c>
      <c r="IV13" s="57">
        <f t="shared" si="15"/>
        <v>2.4772914946325349E-4</v>
      </c>
      <c r="IX13" s="48" t="s">
        <v>126</v>
      </c>
      <c r="IY13" s="10"/>
      <c r="IZ13" s="10"/>
      <c r="JA13" s="10"/>
      <c r="JB13" s="10"/>
      <c r="JC13" s="10"/>
      <c r="JD13" s="10"/>
      <c r="JE13" s="10"/>
      <c r="JF13" s="10"/>
      <c r="JG13" s="10">
        <v>2</v>
      </c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41">
        <f t="shared" si="16"/>
        <v>2</v>
      </c>
      <c r="KB13" s="57">
        <f t="shared" si="17"/>
        <v>2.8153153153153153E-4</v>
      </c>
    </row>
    <row r="14" spans="2:288" x14ac:dyDescent="0.25">
      <c r="B14" s="48" t="s">
        <v>125</v>
      </c>
      <c r="C14" s="10"/>
      <c r="D14" s="10"/>
      <c r="E14" s="10">
        <v>3</v>
      </c>
      <c r="F14" s="10"/>
      <c r="G14" s="10">
        <v>1</v>
      </c>
      <c r="H14" s="10"/>
      <c r="I14" s="10"/>
      <c r="J14" s="10">
        <v>2</v>
      </c>
      <c r="K14" s="10">
        <v>1</v>
      </c>
      <c r="L14" s="10"/>
      <c r="M14" s="10"/>
      <c r="N14" s="10">
        <v>1</v>
      </c>
      <c r="O14" s="10"/>
      <c r="P14" s="10">
        <v>1</v>
      </c>
      <c r="Q14" s="10">
        <v>2</v>
      </c>
      <c r="R14" s="10"/>
      <c r="S14" s="10"/>
      <c r="T14" s="10">
        <v>1</v>
      </c>
      <c r="U14" s="10">
        <v>3</v>
      </c>
      <c r="V14" s="10">
        <v>1</v>
      </c>
      <c r="W14" s="10">
        <v>1</v>
      </c>
      <c r="X14" s="10"/>
      <c r="Y14" s="10">
        <v>1</v>
      </c>
      <c r="Z14" s="10">
        <v>2</v>
      </c>
      <c r="AA14" s="10"/>
      <c r="AB14" s="10">
        <v>6</v>
      </c>
      <c r="AC14" s="10"/>
      <c r="AD14" s="10"/>
      <c r="AE14" s="41">
        <f t="shared" si="0"/>
        <v>26</v>
      </c>
      <c r="AF14" s="57">
        <f t="shared" si="6"/>
        <v>1.4695077149155032E-3</v>
      </c>
      <c r="AH14" s="48" t="s">
        <v>125</v>
      </c>
      <c r="AI14" s="10"/>
      <c r="AJ14" s="10">
        <v>7</v>
      </c>
      <c r="AK14" s="10">
        <v>8</v>
      </c>
      <c r="AL14" s="10"/>
      <c r="AM14" s="10">
        <v>20</v>
      </c>
      <c r="AN14" s="10">
        <v>12</v>
      </c>
      <c r="AO14" s="10">
        <v>3</v>
      </c>
      <c r="AP14" s="10">
        <v>22</v>
      </c>
      <c r="AQ14" s="10">
        <v>45</v>
      </c>
      <c r="AR14" s="10">
        <v>11</v>
      </c>
      <c r="AS14" s="10">
        <v>18</v>
      </c>
      <c r="AT14" s="10">
        <v>2</v>
      </c>
      <c r="AU14" s="10">
        <v>7</v>
      </c>
      <c r="AV14" s="10">
        <v>8</v>
      </c>
      <c r="AW14" s="10">
        <v>9</v>
      </c>
      <c r="AX14" s="10">
        <v>14</v>
      </c>
      <c r="AY14" s="10">
        <v>5</v>
      </c>
      <c r="AZ14" s="10">
        <v>10</v>
      </c>
      <c r="BA14" s="10">
        <v>13</v>
      </c>
      <c r="BB14" s="10">
        <v>5</v>
      </c>
      <c r="BC14" s="10">
        <v>1</v>
      </c>
      <c r="BD14" s="10"/>
      <c r="BE14" s="10">
        <v>11</v>
      </c>
      <c r="BF14" s="10">
        <v>11</v>
      </c>
      <c r="BG14" s="10">
        <v>9</v>
      </c>
      <c r="BH14" s="10">
        <v>25</v>
      </c>
      <c r="BI14" s="10">
        <v>4</v>
      </c>
      <c r="BJ14" s="10"/>
      <c r="BK14" s="41">
        <f t="shared" si="1"/>
        <v>280</v>
      </c>
      <c r="BL14" s="57">
        <f t="shared" si="2"/>
        <v>4.2288406935298735E-3</v>
      </c>
      <c r="BN14" s="48" t="s">
        <v>125</v>
      </c>
      <c r="BO14" s="10">
        <v>1</v>
      </c>
      <c r="BP14" s="10">
        <v>14</v>
      </c>
      <c r="BQ14" s="10">
        <v>1</v>
      </c>
      <c r="BR14" s="10">
        <v>1</v>
      </c>
      <c r="BS14" s="10">
        <v>9</v>
      </c>
      <c r="BT14" s="10">
        <v>1</v>
      </c>
      <c r="BU14" s="10">
        <v>6</v>
      </c>
      <c r="BV14" s="10">
        <v>2</v>
      </c>
      <c r="BW14" s="10">
        <v>4</v>
      </c>
      <c r="BX14" s="10">
        <v>11</v>
      </c>
      <c r="BY14" s="10">
        <v>27</v>
      </c>
      <c r="BZ14" s="10">
        <v>2</v>
      </c>
      <c r="CA14" s="10">
        <v>6</v>
      </c>
      <c r="CB14" s="10">
        <v>11</v>
      </c>
      <c r="CC14" s="10">
        <v>6</v>
      </c>
      <c r="CD14" s="10">
        <v>8</v>
      </c>
      <c r="CE14" s="10"/>
      <c r="CF14" s="10">
        <v>9</v>
      </c>
      <c r="CG14" s="10">
        <v>11</v>
      </c>
      <c r="CH14" s="10"/>
      <c r="CI14" s="10">
        <v>3</v>
      </c>
      <c r="CJ14" s="10"/>
      <c r="CK14" s="10">
        <v>9</v>
      </c>
      <c r="CL14" s="10">
        <v>5</v>
      </c>
      <c r="CM14" s="10"/>
      <c r="CN14" s="10">
        <v>20</v>
      </c>
      <c r="CO14" s="10"/>
      <c r="CP14" s="10"/>
      <c r="CQ14" s="41">
        <f t="shared" si="7"/>
        <v>167</v>
      </c>
      <c r="CR14" s="57">
        <f t="shared" si="3"/>
        <v>2.8916747471949022E-3</v>
      </c>
      <c r="CT14" s="48" t="s">
        <v>125</v>
      </c>
      <c r="CU14" s="10"/>
      <c r="CV14" s="10">
        <v>3</v>
      </c>
      <c r="CW14" s="10">
        <v>2</v>
      </c>
      <c r="CX14" s="10"/>
      <c r="CY14" s="10">
        <v>9</v>
      </c>
      <c r="CZ14" s="10">
        <v>21</v>
      </c>
      <c r="DA14" s="10">
        <v>1</v>
      </c>
      <c r="DB14" s="10">
        <v>1</v>
      </c>
      <c r="DC14" s="10">
        <v>6</v>
      </c>
      <c r="DD14" s="10">
        <v>2</v>
      </c>
      <c r="DE14" s="10">
        <v>16</v>
      </c>
      <c r="DF14" s="10">
        <v>2</v>
      </c>
      <c r="DG14" s="10">
        <v>7</v>
      </c>
      <c r="DH14" s="10">
        <v>2</v>
      </c>
      <c r="DI14" s="10">
        <v>4</v>
      </c>
      <c r="DJ14" s="10">
        <v>6</v>
      </c>
      <c r="DK14" s="10">
        <v>1</v>
      </c>
      <c r="DL14" s="10">
        <v>15</v>
      </c>
      <c r="DM14" s="10">
        <v>15</v>
      </c>
      <c r="DN14" s="10">
        <v>8</v>
      </c>
      <c r="DO14" s="10">
        <v>1</v>
      </c>
      <c r="DP14" s="10"/>
      <c r="DQ14" s="10">
        <v>17</v>
      </c>
      <c r="DR14" s="10">
        <v>4</v>
      </c>
      <c r="DS14" s="10"/>
      <c r="DT14" s="10">
        <v>28</v>
      </c>
      <c r="DU14" s="10">
        <v>2</v>
      </c>
      <c r="DV14" s="10"/>
      <c r="DW14" s="41">
        <f t="shared" si="4"/>
        <v>173</v>
      </c>
      <c r="DX14" s="57">
        <f t="shared" si="8"/>
        <v>4.1940410676622464E-3</v>
      </c>
      <c r="DZ14" s="48" t="s">
        <v>125</v>
      </c>
      <c r="EA14" s="10"/>
      <c r="EB14" s="10">
        <v>1</v>
      </c>
      <c r="EC14" s="10">
        <v>2</v>
      </c>
      <c r="ED14" s="10"/>
      <c r="EE14" s="10">
        <v>21</v>
      </c>
      <c r="EF14" s="10">
        <v>3</v>
      </c>
      <c r="EG14" s="10">
        <v>1</v>
      </c>
      <c r="EH14" s="10">
        <v>1</v>
      </c>
      <c r="EI14" s="10">
        <v>1</v>
      </c>
      <c r="EJ14" s="10">
        <v>1</v>
      </c>
      <c r="EK14" s="10">
        <v>2</v>
      </c>
      <c r="EL14" s="10">
        <v>2</v>
      </c>
      <c r="EM14" s="10">
        <v>2</v>
      </c>
      <c r="EN14" s="10">
        <v>7</v>
      </c>
      <c r="EO14" s="10">
        <v>1</v>
      </c>
      <c r="EP14" s="10">
        <v>4</v>
      </c>
      <c r="EQ14" s="10"/>
      <c r="ER14" s="10">
        <v>4</v>
      </c>
      <c r="ES14" s="10">
        <v>4</v>
      </c>
      <c r="ET14" s="10">
        <v>1</v>
      </c>
      <c r="EU14" s="10">
        <v>1</v>
      </c>
      <c r="EV14" s="10"/>
      <c r="EW14" s="10">
        <v>19</v>
      </c>
      <c r="EX14" s="10">
        <v>1</v>
      </c>
      <c r="EY14" s="10"/>
      <c r="EZ14" s="10">
        <v>6</v>
      </c>
      <c r="FA14" s="10"/>
      <c r="FB14" s="10"/>
      <c r="FC14" s="41">
        <f t="shared" si="9"/>
        <v>85</v>
      </c>
      <c r="FD14" s="57">
        <f t="shared" si="5"/>
        <v>2.8888964415593244E-3</v>
      </c>
      <c r="FE14" s="94"/>
      <c r="FF14" s="48" t="s">
        <v>125</v>
      </c>
      <c r="FG14" s="10"/>
      <c r="FH14" s="10">
        <v>4</v>
      </c>
      <c r="FI14" s="10"/>
      <c r="FJ14" s="10"/>
      <c r="FK14" s="10">
        <v>6</v>
      </c>
      <c r="FL14" s="10">
        <v>7</v>
      </c>
      <c r="FM14" s="10"/>
      <c r="FN14" s="10"/>
      <c r="FO14" s="10">
        <v>6</v>
      </c>
      <c r="FP14" s="10">
        <v>1</v>
      </c>
      <c r="FQ14" s="10">
        <v>12</v>
      </c>
      <c r="FR14" s="10">
        <v>1</v>
      </c>
      <c r="FS14" s="10">
        <v>4</v>
      </c>
      <c r="FT14" s="10">
        <v>7</v>
      </c>
      <c r="FU14" s="10">
        <v>2</v>
      </c>
      <c r="FV14" s="10">
        <v>3</v>
      </c>
      <c r="FW14" s="10"/>
      <c r="FX14" s="10"/>
      <c r="FY14" s="10">
        <v>1</v>
      </c>
      <c r="FZ14" s="10"/>
      <c r="GA14" s="10"/>
      <c r="GB14" s="10"/>
      <c r="GC14" s="10">
        <v>1</v>
      </c>
      <c r="GD14" s="10">
        <v>2</v>
      </c>
      <c r="GE14" s="10">
        <v>1</v>
      </c>
      <c r="GF14" s="10">
        <v>21</v>
      </c>
      <c r="GG14" s="10"/>
      <c r="GH14" s="10"/>
      <c r="GI14" s="41">
        <f t="shared" si="10"/>
        <v>79</v>
      </c>
      <c r="GJ14" s="57">
        <f t="shared" si="11"/>
        <v>3.4206538211734141E-3</v>
      </c>
      <c r="GL14" s="48" t="s">
        <v>125</v>
      </c>
      <c r="GM14" s="10"/>
      <c r="GN14" s="10"/>
      <c r="GO14" s="10">
        <v>1</v>
      </c>
      <c r="GP14" s="10"/>
      <c r="GQ14" s="10">
        <v>2</v>
      </c>
      <c r="GR14" s="10">
        <v>1</v>
      </c>
      <c r="GS14" s="10">
        <v>3</v>
      </c>
      <c r="GT14" s="10"/>
      <c r="GU14" s="10">
        <v>4</v>
      </c>
      <c r="GV14" s="10">
        <v>2</v>
      </c>
      <c r="GW14" s="10">
        <v>6</v>
      </c>
      <c r="GX14" s="10">
        <v>1</v>
      </c>
      <c r="GY14" s="10">
        <v>1</v>
      </c>
      <c r="GZ14" s="10"/>
      <c r="HA14" s="10">
        <v>1</v>
      </c>
      <c r="HB14" s="10"/>
      <c r="HC14" s="10"/>
      <c r="HD14" s="10">
        <v>2</v>
      </c>
      <c r="HE14" s="10">
        <v>2</v>
      </c>
      <c r="HF14" s="10">
        <v>6</v>
      </c>
      <c r="HG14" s="10"/>
      <c r="HH14" s="10"/>
      <c r="HI14" s="10">
        <v>2</v>
      </c>
      <c r="HJ14" s="10">
        <v>3</v>
      </c>
      <c r="HK14" s="10">
        <v>1</v>
      </c>
      <c r="HL14" s="10">
        <v>9</v>
      </c>
      <c r="HM14" s="10"/>
      <c r="HN14" s="10"/>
      <c r="HO14" s="41">
        <f t="shared" si="12"/>
        <v>47</v>
      </c>
      <c r="HP14" s="57">
        <f t="shared" si="13"/>
        <v>1.5984763459510934E-3</v>
      </c>
      <c r="HR14" s="48" t="s">
        <v>125</v>
      </c>
      <c r="HS14" s="10"/>
      <c r="HT14" s="10">
        <v>2</v>
      </c>
      <c r="HU14" s="10">
        <v>1</v>
      </c>
      <c r="HV14" s="10"/>
      <c r="HW14" s="10">
        <v>1</v>
      </c>
      <c r="HX14" s="10">
        <v>1</v>
      </c>
      <c r="HY14" s="10"/>
      <c r="HZ14" s="10"/>
      <c r="IA14" s="10"/>
      <c r="IB14" s="10">
        <v>1</v>
      </c>
      <c r="IC14" s="10">
        <v>5</v>
      </c>
      <c r="ID14" s="10"/>
      <c r="IE14" s="10"/>
      <c r="IF14" s="10"/>
      <c r="IG14" s="10"/>
      <c r="IH14" s="10"/>
      <c r="II14" s="10">
        <v>1</v>
      </c>
      <c r="IJ14" s="10">
        <v>3</v>
      </c>
      <c r="IK14" s="10">
        <v>5</v>
      </c>
      <c r="IL14" s="10"/>
      <c r="IM14" s="10"/>
      <c r="IN14" s="10"/>
      <c r="IO14" s="10">
        <v>2</v>
      </c>
      <c r="IP14" s="10"/>
      <c r="IQ14" s="10">
        <v>1</v>
      </c>
      <c r="IR14" s="10">
        <v>5</v>
      </c>
      <c r="IS14" s="10">
        <v>1</v>
      </c>
      <c r="IT14" s="10"/>
      <c r="IU14" s="41">
        <f t="shared" si="14"/>
        <v>29</v>
      </c>
      <c r="IV14" s="57">
        <f t="shared" si="15"/>
        <v>1.1973575557390585E-3</v>
      </c>
      <c r="IX14" s="48" t="s">
        <v>125</v>
      </c>
      <c r="IY14" s="10"/>
      <c r="IZ14" s="10">
        <v>1</v>
      </c>
      <c r="JA14" s="10"/>
      <c r="JB14" s="10"/>
      <c r="JC14" s="10">
        <v>1</v>
      </c>
      <c r="JD14" s="10"/>
      <c r="JE14" s="10"/>
      <c r="JF14" s="10"/>
      <c r="JG14" s="10"/>
      <c r="JH14" s="10"/>
      <c r="JI14" s="10"/>
      <c r="JJ14" s="10">
        <v>3</v>
      </c>
      <c r="JK14" s="10"/>
      <c r="JL14" s="10"/>
      <c r="JM14" s="10">
        <v>1</v>
      </c>
      <c r="JN14" s="10"/>
      <c r="JO14" s="10"/>
      <c r="JP14" s="10">
        <v>1</v>
      </c>
      <c r="JQ14" s="10">
        <v>1</v>
      </c>
      <c r="JR14" s="10"/>
      <c r="JS14" s="10"/>
      <c r="JT14" s="10"/>
      <c r="JU14" s="10">
        <v>1</v>
      </c>
      <c r="JV14" s="10"/>
      <c r="JW14" s="10">
        <v>1</v>
      </c>
      <c r="JX14" s="10">
        <v>2</v>
      </c>
      <c r="JY14" s="10"/>
      <c r="JZ14" s="10"/>
      <c r="KA14" s="41">
        <f t="shared" si="16"/>
        <v>12</v>
      </c>
      <c r="KB14" s="57">
        <f t="shared" si="17"/>
        <v>1.6891891891891893E-3</v>
      </c>
    </row>
    <row r="15" spans="2:288" x14ac:dyDescent="0.25">
      <c r="B15" s="48" t="s">
        <v>131</v>
      </c>
      <c r="C15" s="10"/>
      <c r="D15" s="10"/>
      <c r="E15" s="10"/>
      <c r="F15" s="10"/>
      <c r="G15" s="10">
        <v>1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>
        <v>1</v>
      </c>
      <c r="V15" s="10"/>
      <c r="W15" s="10"/>
      <c r="X15" s="10"/>
      <c r="Y15" s="10"/>
      <c r="Z15" s="10"/>
      <c r="AA15" s="10"/>
      <c r="AB15" s="10"/>
      <c r="AC15" s="10"/>
      <c r="AD15" s="10"/>
      <c r="AE15" s="41">
        <f t="shared" si="0"/>
        <v>2</v>
      </c>
      <c r="AF15" s="57">
        <f t="shared" si="6"/>
        <v>1.1303905499350026E-4</v>
      </c>
      <c r="AH15" s="48" t="s">
        <v>131</v>
      </c>
      <c r="AI15" s="10"/>
      <c r="AJ15" s="10"/>
      <c r="AK15" s="10">
        <v>1</v>
      </c>
      <c r="AL15" s="10"/>
      <c r="AM15" s="10"/>
      <c r="AN15" s="10"/>
      <c r="AO15" s="10"/>
      <c r="AP15" s="10"/>
      <c r="AQ15" s="10">
        <v>1</v>
      </c>
      <c r="AR15" s="10"/>
      <c r="AS15" s="10">
        <v>1</v>
      </c>
      <c r="AT15" s="10"/>
      <c r="AU15" s="10">
        <v>2</v>
      </c>
      <c r="AV15" s="10"/>
      <c r="AW15" s="10"/>
      <c r="AX15" s="10">
        <v>1</v>
      </c>
      <c r="AY15" s="10"/>
      <c r="AZ15" s="10"/>
      <c r="BA15" s="10"/>
      <c r="BB15" s="10"/>
      <c r="BC15" s="10"/>
      <c r="BD15" s="10"/>
      <c r="BE15" s="10">
        <v>2</v>
      </c>
      <c r="BF15" s="10"/>
      <c r="BG15" s="10"/>
      <c r="BH15" s="10"/>
      <c r="BI15" s="10">
        <v>1</v>
      </c>
      <c r="BJ15" s="10"/>
      <c r="BK15" s="41">
        <f t="shared" si="1"/>
        <v>9</v>
      </c>
      <c r="BL15" s="57">
        <f t="shared" si="2"/>
        <v>1.3592702229203165E-4</v>
      </c>
      <c r="BN15" s="48" t="s">
        <v>131</v>
      </c>
      <c r="BO15" s="10"/>
      <c r="BP15" s="10"/>
      <c r="BQ15" s="10">
        <v>1</v>
      </c>
      <c r="BR15" s="10"/>
      <c r="BS15" s="10">
        <v>3</v>
      </c>
      <c r="BT15" s="10"/>
      <c r="BU15" s="10"/>
      <c r="BV15" s="10"/>
      <c r="BW15" s="10"/>
      <c r="BX15" s="10">
        <v>1</v>
      </c>
      <c r="BY15" s="10"/>
      <c r="BZ15" s="10"/>
      <c r="CA15" s="10"/>
      <c r="CB15" s="10"/>
      <c r="CC15" s="10"/>
      <c r="CD15" s="10"/>
      <c r="CE15" s="10"/>
      <c r="CF15" s="10">
        <v>1</v>
      </c>
      <c r="CG15" s="10">
        <v>3</v>
      </c>
      <c r="CH15" s="10">
        <v>1</v>
      </c>
      <c r="CI15" s="10">
        <v>1</v>
      </c>
      <c r="CJ15" s="10"/>
      <c r="CK15" s="10">
        <v>1</v>
      </c>
      <c r="CL15" s="10"/>
      <c r="CM15" s="10"/>
      <c r="CN15" s="10"/>
      <c r="CO15" s="10"/>
      <c r="CP15" s="10"/>
      <c r="CQ15" s="41">
        <f t="shared" si="7"/>
        <v>12</v>
      </c>
      <c r="CR15" s="57">
        <f t="shared" si="3"/>
        <v>2.0778501177448399E-4</v>
      </c>
      <c r="CT15" s="48" t="s">
        <v>131</v>
      </c>
      <c r="CU15" s="10"/>
      <c r="CV15" s="10"/>
      <c r="CW15" s="10"/>
      <c r="CX15" s="10"/>
      <c r="CY15" s="10">
        <v>1</v>
      </c>
      <c r="CZ15" s="10">
        <v>1</v>
      </c>
      <c r="DA15" s="10">
        <v>1</v>
      </c>
      <c r="DB15" s="10"/>
      <c r="DC15" s="10"/>
      <c r="DD15" s="10">
        <v>1</v>
      </c>
      <c r="DE15" s="10">
        <v>1</v>
      </c>
      <c r="DF15" s="10"/>
      <c r="DG15" s="10">
        <v>1</v>
      </c>
      <c r="DH15" s="10"/>
      <c r="DI15" s="10">
        <v>1</v>
      </c>
      <c r="DJ15" s="10"/>
      <c r="DK15" s="10"/>
      <c r="DL15" s="10">
        <v>3</v>
      </c>
      <c r="DM15" s="10">
        <v>1</v>
      </c>
      <c r="DN15" s="10"/>
      <c r="DO15" s="10">
        <v>3</v>
      </c>
      <c r="DP15" s="10"/>
      <c r="DQ15" s="10">
        <v>2</v>
      </c>
      <c r="DR15" s="10"/>
      <c r="DS15" s="10"/>
      <c r="DT15" s="10"/>
      <c r="DU15" s="10"/>
      <c r="DV15" s="10"/>
      <c r="DW15" s="41">
        <f t="shared" si="4"/>
        <v>16</v>
      </c>
      <c r="DX15" s="57">
        <f t="shared" si="8"/>
        <v>3.878881912288783E-4</v>
      </c>
      <c r="DZ15" s="48" t="s">
        <v>131</v>
      </c>
      <c r="EA15" s="10"/>
      <c r="EB15" s="10"/>
      <c r="EC15" s="10">
        <v>2</v>
      </c>
      <c r="ED15" s="10"/>
      <c r="EE15" s="10"/>
      <c r="EF15" s="10">
        <v>1</v>
      </c>
      <c r="EG15" s="10"/>
      <c r="EH15" s="10"/>
      <c r="EI15" s="10"/>
      <c r="EJ15" s="10">
        <v>1</v>
      </c>
      <c r="EK15" s="10">
        <v>1</v>
      </c>
      <c r="EL15" s="10"/>
      <c r="EM15" s="10"/>
      <c r="EN15" s="10"/>
      <c r="EO15" s="10"/>
      <c r="EP15" s="10">
        <v>1</v>
      </c>
      <c r="EQ15" s="10"/>
      <c r="ER15" s="10"/>
      <c r="ES15" s="10"/>
      <c r="ET15" s="10"/>
      <c r="EU15" s="10"/>
      <c r="EV15" s="10"/>
      <c r="EW15" s="10"/>
      <c r="EX15" s="10">
        <v>1</v>
      </c>
      <c r="EY15" s="10"/>
      <c r="EZ15" s="10"/>
      <c r="FA15" s="10"/>
      <c r="FB15" s="10"/>
      <c r="FC15" s="41">
        <f t="shared" si="9"/>
        <v>7</v>
      </c>
      <c r="FD15" s="57">
        <f t="shared" si="5"/>
        <v>2.3790911871665024E-4</v>
      </c>
      <c r="FE15" s="94"/>
      <c r="FF15" s="48" t="s">
        <v>131</v>
      </c>
      <c r="FG15" s="10"/>
      <c r="FH15" s="10"/>
      <c r="FI15" s="10">
        <v>1</v>
      </c>
      <c r="FJ15" s="10"/>
      <c r="FK15" s="10">
        <v>2</v>
      </c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>
        <v>1</v>
      </c>
      <c r="GE15" s="10"/>
      <c r="GF15" s="10">
        <v>1</v>
      </c>
      <c r="GG15" s="10"/>
      <c r="GH15" s="10"/>
      <c r="GI15" s="41">
        <f t="shared" si="10"/>
        <v>5</v>
      </c>
      <c r="GJ15" s="57">
        <f t="shared" si="11"/>
        <v>2.1649707728945658E-4</v>
      </c>
      <c r="GL15" s="48" t="s">
        <v>131</v>
      </c>
      <c r="GM15" s="10"/>
      <c r="GN15" s="10"/>
      <c r="GO15" s="10"/>
      <c r="GP15" s="10"/>
      <c r="GQ15" s="10">
        <v>1</v>
      </c>
      <c r="GR15" s="10"/>
      <c r="GS15" s="10"/>
      <c r="GT15" s="10"/>
      <c r="GU15" s="10"/>
      <c r="GV15" s="10"/>
      <c r="GW15" s="10">
        <v>3</v>
      </c>
      <c r="GX15" s="10"/>
      <c r="GY15" s="10"/>
      <c r="GZ15" s="10">
        <v>1</v>
      </c>
      <c r="HA15" s="10">
        <v>1</v>
      </c>
      <c r="HB15" s="10"/>
      <c r="HC15" s="10"/>
      <c r="HD15" s="10"/>
      <c r="HE15" s="10"/>
      <c r="HF15" s="10"/>
      <c r="HG15" s="10"/>
      <c r="HH15" s="10"/>
      <c r="HI15" s="10"/>
      <c r="HJ15" s="10">
        <v>1</v>
      </c>
      <c r="HK15" s="10"/>
      <c r="HL15" s="10">
        <v>2</v>
      </c>
      <c r="HM15" s="10"/>
      <c r="HN15" s="10"/>
      <c r="HO15" s="41">
        <f t="shared" si="12"/>
        <v>9</v>
      </c>
      <c r="HP15" s="57">
        <f t="shared" si="13"/>
        <v>3.0609121518212427E-4</v>
      </c>
      <c r="HR15" s="48" t="s">
        <v>131</v>
      </c>
      <c r="HS15" s="10"/>
      <c r="HT15" s="10"/>
      <c r="HU15" s="10"/>
      <c r="HV15" s="10"/>
      <c r="HW15" s="10"/>
      <c r="HX15" s="10"/>
      <c r="HY15" s="10">
        <v>1</v>
      </c>
      <c r="HZ15" s="10"/>
      <c r="IA15" s="10"/>
      <c r="IB15" s="10"/>
      <c r="IC15" s="10"/>
      <c r="ID15" s="10"/>
      <c r="IE15" s="10"/>
      <c r="IF15" s="10"/>
      <c r="IG15" s="10"/>
      <c r="IH15" s="10"/>
      <c r="II15" s="10">
        <v>1</v>
      </c>
      <c r="IJ15" s="10"/>
      <c r="IK15" s="10"/>
      <c r="IL15" s="10"/>
      <c r="IM15" s="10"/>
      <c r="IN15" s="10"/>
      <c r="IO15" s="10"/>
      <c r="IP15" s="10">
        <v>1</v>
      </c>
      <c r="IQ15" s="10"/>
      <c r="IR15" s="10">
        <v>1</v>
      </c>
      <c r="IS15" s="10"/>
      <c r="IT15" s="10"/>
      <c r="IU15" s="41">
        <f t="shared" si="14"/>
        <v>4</v>
      </c>
      <c r="IV15" s="57">
        <f t="shared" si="15"/>
        <v>1.6515276630883568E-4</v>
      </c>
      <c r="IX15" s="48" t="s">
        <v>131</v>
      </c>
      <c r="IY15" s="10"/>
      <c r="IZ15" s="10"/>
      <c r="JA15" s="10"/>
      <c r="JB15" s="10"/>
      <c r="JC15" s="10"/>
      <c r="JD15" s="10"/>
      <c r="JE15" s="10"/>
      <c r="JF15" s="10"/>
      <c r="JG15" s="10"/>
      <c r="JH15" s="10">
        <v>1</v>
      </c>
      <c r="JI15" s="10">
        <v>1</v>
      </c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41">
        <f t="shared" si="16"/>
        <v>2</v>
      </c>
      <c r="KB15" s="57">
        <f t="shared" si="17"/>
        <v>2.8153153153153153E-4</v>
      </c>
    </row>
    <row r="16" spans="2:288" x14ac:dyDescent="0.25">
      <c r="B16" s="48" t="s">
        <v>124</v>
      </c>
      <c r="C16" s="10"/>
      <c r="D16" s="10"/>
      <c r="E16" s="10"/>
      <c r="F16" s="10"/>
      <c r="G16" s="10"/>
      <c r="H16" s="10"/>
      <c r="I16" s="10"/>
      <c r="J16" s="10"/>
      <c r="K16" s="10"/>
      <c r="L16" s="10">
        <v>1</v>
      </c>
      <c r="M16" s="10">
        <v>2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>
        <v>1</v>
      </c>
      <c r="AA16" s="10"/>
      <c r="AB16" s="10">
        <v>1</v>
      </c>
      <c r="AC16" s="10"/>
      <c r="AD16" s="10"/>
      <c r="AE16" s="41">
        <f t="shared" si="0"/>
        <v>5</v>
      </c>
      <c r="AF16" s="57">
        <f t="shared" si="6"/>
        <v>2.8259763748375062E-4</v>
      </c>
      <c r="AH16" s="48" t="s">
        <v>124</v>
      </c>
      <c r="AI16" s="10"/>
      <c r="AJ16" s="10"/>
      <c r="AK16" s="10"/>
      <c r="AL16" s="10"/>
      <c r="AM16" s="10">
        <v>2</v>
      </c>
      <c r="AN16" s="10">
        <v>3</v>
      </c>
      <c r="AO16" s="10"/>
      <c r="AP16" s="10">
        <v>1</v>
      </c>
      <c r="AQ16" s="10"/>
      <c r="AR16" s="10"/>
      <c r="AS16" s="10">
        <v>3</v>
      </c>
      <c r="AT16" s="10">
        <v>1</v>
      </c>
      <c r="AU16" s="10"/>
      <c r="AV16" s="10"/>
      <c r="AW16" s="10"/>
      <c r="AX16" s="10">
        <v>1</v>
      </c>
      <c r="AY16" s="10"/>
      <c r="AZ16" s="10">
        <v>1</v>
      </c>
      <c r="BA16" s="10">
        <v>1</v>
      </c>
      <c r="BB16" s="10">
        <v>1</v>
      </c>
      <c r="BC16" s="10"/>
      <c r="BD16" s="10"/>
      <c r="BE16" s="10">
        <v>1</v>
      </c>
      <c r="BF16" s="10"/>
      <c r="BG16" s="10"/>
      <c r="BH16" s="10">
        <v>1</v>
      </c>
      <c r="BI16" s="10"/>
      <c r="BJ16" s="10"/>
      <c r="BK16" s="41">
        <f t="shared" si="1"/>
        <v>16</v>
      </c>
      <c r="BL16" s="57">
        <f t="shared" si="2"/>
        <v>2.4164803963027851E-4</v>
      </c>
      <c r="BN16" s="48" t="s">
        <v>124</v>
      </c>
      <c r="BO16" s="10"/>
      <c r="BP16" s="10">
        <v>2</v>
      </c>
      <c r="BQ16" s="10"/>
      <c r="BR16" s="10"/>
      <c r="BS16" s="10">
        <v>1</v>
      </c>
      <c r="BT16" s="10"/>
      <c r="BU16" s="10"/>
      <c r="BV16" s="10"/>
      <c r="BW16" s="10">
        <v>1</v>
      </c>
      <c r="BX16" s="10"/>
      <c r="BY16" s="10">
        <v>2</v>
      </c>
      <c r="BZ16" s="10"/>
      <c r="CA16" s="10">
        <v>1</v>
      </c>
      <c r="CB16" s="10">
        <v>1</v>
      </c>
      <c r="CC16" s="10"/>
      <c r="CD16" s="10"/>
      <c r="CE16" s="10"/>
      <c r="CF16" s="10"/>
      <c r="CG16" s="10">
        <v>1</v>
      </c>
      <c r="CH16" s="10"/>
      <c r="CI16" s="10"/>
      <c r="CJ16" s="10"/>
      <c r="CK16" s="10">
        <v>2</v>
      </c>
      <c r="CL16" s="10"/>
      <c r="CM16" s="10"/>
      <c r="CN16" s="10">
        <v>1</v>
      </c>
      <c r="CO16" s="10"/>
      <c r="CP16" s="10"/>
      <c r="CQ16" s="41">
        <f t="shared" si="7"/>
        <v>12</v>
      </c>
      <c r="CR16" s="57">
        <f t="shared" si="3"/>
        <v>2.0778501177448399E-4</v>
      </c>
      <c r="CT16" s="48" t="s">
        <v>124</v>
      </c>
      <c r="CU16" s="10"/>
      <c r="CV16" s="10"/>
      <c r="CW16" s="10"/>
      <c r="CX16" s="10"/>
      <c r="CY16" s="10">
        <v>1</v>
      </c>
      <c r="CZ16" s="10">
        <v>1</v>
      </c>
      <c r="DA16" s="10"/>
      <c r="DB16" s="10"/>
      <c r="DC16" s="10"/>
      <c r="DD16" s="10"/>
      <c r="DE16" s="10"/>
      <c r="DF16" s="10">
        <v>1</v>
      </c>
      <c r="DG16" s="10"/>
      <c r="DH16" s="10"/>
      <c r="DI16" s="10"/>
      <c r="DJ16" s="10"/>
      <c r="DK16" s="10"/>
      <c r="DL16" s="10"/>
      <c r="DM16" s="10">
        <v>1</v>
      </c>
      <c r="DN16" s="10">
        <v>1</v>
      </c>
      <c r="DO16" s="10"/>
      <c r="DP16" s="10"/>
      <c r="DQ16" s="10">
        <v>1</v>
      </c>
      <c r="DR16" s="10">
        <v>1</v>
      </c>
      <c r="DS16" s="10"/>
      <c r="DT16" s="10"/>
      <c r="DU16" s="10"/>
      <c r="DV16" s="10"/>
      <c r="DW16" s="41">
        <f t="shared" si="4"/>
        <v>7</v>
      </c>
      <c r="DX16" s="57">
        <f t="shared" si="8"/>
        <v>1.6970108366263424E-4</v>
      </c>
      <c r="DZ16" s="48" t="s">
        <v>124</v>
      </c>
      <c r="EA16" s="10"/>
      <c r="EB16" s="10"/>
      <c r="EC16" s="10"/>
      <c r="ED16" s="10"/>
      <c r="EE16" s="10">
        <v>1</v>
      </c>
      <c r="EF16" s="10">
        <v>1</v>
      </c>
      <c r="EG16" s="10"/>
      <c r="EH16" s="10"/>
      <c r="EI16" s="10"/>
      <c r="EJ16" s="10"/>
      <c r="EK16" s="10">
        <v>1</v>
      </c>
      <c r="EL16" s="10"/>
      <c r="EM16" s="10"/>
      <c r="EN16" s="10"/>
      <c r="EO16" s="10"/>
      <c r="EP16" s="10"/>
      <c r="EQ16" s="10">
        <v>1</v>
      </c>
      <c r="ER16" s="10"/>
      <c r="ES16" s="10"/>
      <c r="ET16" s="10"/>
      <c r="EU16" s="10"/>
      <c r="EV16" s="10"/>
      <c r="EW16" s="10"/>
      <c r="EX16" s="10"/>
      <c r="EY16" s="10"/>
      <c r="EZ16" s="10">
        <v>2</v>
      </c>
      <c r="FA16" s="10"/>
      <c r="FB16" s="10"/>
      <c r="FC16" s="41">
        <f t="shared" si="9"/>
        <v>6</v>
      </c>
      <c r="FD16" s="57">
        <f t="shared" si="5"/>
        <v>2.0392210175712878E-4</v>
      </c>
      <c r="FE16" s="94"/>
      <c r="FF16" s="48" t="s">
        <v>124</v>
      </c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>
        <v>1</v>
      </c>
      <c r="FS16" s="10"/>
      <c r="FT16" s="10"/>
      <c r="FU16" s="10"/>
      <c r="FV16" s="10">
        <v>1</v>
      </c>
      <c r="FW16" s="10"/>
      <c r="FX16" s="10"/>
      <c r="FY16" s="10"/>
      <c r="FZ16" s="10"/>
      <c r="GA16" s="10"/>
      <c r="GB16" s="10"/>
      <c r="GC16" s="10"/>
      <c r="GD16" s="10"/>
      <c r="GE16" s="10">
        <v>1</v>
      </c>
      <c r="GF16" s="10"/>
      <c r="GG16" s="10"/>
      <c r="GH16" s="10"/>
      <c r="GI16" s="41">
        <f t="shared" si="10"/>
        <v>3</v>
      </c>
      <c r="GJ16" s="57">
        <f t="shared" si="11"/>
        <v>1.2989824637367397E-4</v>
      </c>
      <c r="GL16" s="48" t="s">
        <v>124</v>
      </c>
      <c r="GM16" s="10"/>
      <c r="GN16" s="10"/>
      <c r="GO16" s="10"/>
      <c r="GP16" s="10"/>
      <c r="GQ16" s="10"/>
      <c r="GR16" s="10"/>
      <c r="GS16" s="10"/>
      <c r="GT16" s="10"/>
      <c r="GU16" s="10">
        <v>1</v>
      </c>
      <c r="GV16" s="10"/>
      <c r="GW16" s="10"/>
      <c r="GX16" s="10">
        <v>1</v>
      </c>
      <c r="GY16" s="10"/>
      <c r="GZ16" s="10"/>
      <c r="HA16" s="10"/>
      <c r="HB16" s="10">
        <v>1</v>
      </c>
      <c r="HC16" s="10"/>
      <c r="HD16" s="10"/>
      <c r="HE16" s="10">
        <v>2</v>
      </c>
      <c r="HF16" s="10"/>
      <c r="HG16" s="10"/>
      <c r="HH16" s="10"/>
      <c r="HI16" s="10"/>
      <c r="HJ16" s="10"/>
      <c r="HK16" s="10"/>
      <c r="HL16" s="10">
        <v>2</v>
      </c>
      <c r="HM16" s="10"/>
      <c r="HN16" s="10"/>
      <c r="HO16" s="41">
        <f t="shared" si="12"/>
        <v>7</v>
      </c>
      <c r="HP16" s="57">
        <f t="shared" si="13"/>
        <v>2.380709451416522E-4</v>
      </c>
      <c r="HR16" s="48" t="s">
        <v>124</v>
      </c>
      <c r="HS16" s="10"/>
      <c r="HT16" s="10"/>
      <c r="HU16" s="10"/>
      <c r="HV16" s="10"/>
      <c r="HW16" s="10"/>
      <c r="HX16" s="10"/>
      <c r="HY16" s="10">
        <v>1</v>
      </c>
      <c r="HZ16" s="10"/>
      <c r="IA16" s="10"/>
      <c r="IB16" s="10">
        <v>1</v>
      </c>
      <c r="IC16" s="10"/>
      <c r="ID16" s="10"/>
      <c r="IE16" s="10"/>
      <c r="IF16" s="10">
        <v>1</v>
      </c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41">
        <f t="shared" si="14"/>
        <v>3</v>
      </c>
      <c r="IV16" s="57">
        <f t="shared" si="15"/>
        <v>1.2386457473162674E-4</v>
      </c>
      <c r="IX16" s="48" t="s">
        <v>124</v>
      </c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>
        <v>1</v>
      </c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41">
        <f t="shared" si="16"/>
        <v>1</v>
      </c>
      <c r="KB16" s="57">
        <f t="shared" si="17"/>
        <v>1.4076576576576576E-4</v>
      </c>
    </row>
    <row r="17" spans="2:288" x14ac:dyDescent="0.25">
      <c r="B17" s="48" t="s">
        <v>128</v>
      </c>
      <c r="C17" s="10"/>
      <c r="D17" s="10">
        <v>2</v>
      </c>
      <c r="E17" s="10">
        <v>1</v>
      </c>
      <c r="F17" s="10"/>
      <c r="G17" s="10">
        <v>6</v>
      </c>
      <c r="H17" s="10">
        <v>3</v>
      </c>
      <c r="I17" s="10">
        <v>1</v>
      </c>
      <c r="J17" s="10"/>
      <c r="K17" s="10">
        <v>3</v>
      </c>
      <c r="L17" s="10">
        <v>5</v>
      </c>
      <c r="M17" s="10">
        <v>2</v>
      </c>
      <c r="N17" s="10"/>
      <c r="O17" s="10">
        <v>1</v>
      </c>
      <c r="P17" s="10">
        <v>1</v>
      </c>
      <c r="Q17" s="10"/>
      <c r="R17" s="10">
        <v>6</v>
      </c>
      <c r="S17" s="10">
        <v>1</v>
      </c>
      <c r="T17" s="10">
        <v>2</v>
      </c>
      <c r="U17" s="10">
        <v>5</v>
      </c>
      <c r="V17" s="10">
        <v>3</v>
      </c>
      <c r="W17" s="10"/>
      <c r="X17" s="10">
        <v>1</v>
      </c>
      <c r="Y17" s="10">
        <v>1</v>
      </c>
      <c r="Z17" s="10"/>
      <c r="AA17" s="10">
        <v>2</v>
      </c>
      <c r="AB17" s="10"/>
      <c r="AC17" s="10">
        <v>1</v>
      </c>
      <c r="AD17" s="10"/>
      <c r="AE17" s="41">
        <f t="shared" si="0"/>
        <v>47</v>
      </c>
      <c r="AF17" s="57">
        <f t="shared" si="6"/>
        <v>2.6564177923472558E-3</v>
      </c>
      <c r="AH17" s="48" t="s">
        <v>128</v>
      </c>
      <c r="AI17" s="10">
        <v>2</v>
      </c>
      <c r="AJ17" s="10">
        <v>9</v>
      </c>
      <c r="AK17" s="10">
        <v>10</v>
      </c>
      <c r="AL17" s="10"/>
      <c r="AM17" s="10">
        <v>18</v>
      </c>
      <c r="AN17" s="10">
        <v>37</v>
      </c>
      <c r="AO17" s="10">
        <v>1</v>
      </c>
      <c r="AP17" s="10">
        <v>2</v>
      </c>
      <c r="AQ17" s="10">
        <v>13</v>
      </c>
      <c r="AR17" s="10">
        <v>14</v>
      </c>
      <c r="AS17" s="10">
        <v>9</v>
      </c>
      <c r="AT17" s="10">
        <v>6</v>
      </c>
      <c r="AU17" s="10">
        <v>5</v>
      </c>
      <c r="AV17" s="10">
        <v>11</v>
      </c>
      <c r="AW17" s="10">
        <v>22</v>
      </c>
      <c r="AX17" s="10">
        <v>11</v>
      </c>
      <c r="AY17" s="10">
        <v>9</v>
      </c>
      <c r="AZ17" s="10">
        <v>9</v>
      </c>
      <c r="BA17" s="10">
        <v>25</v>
      </c>
      <c r="BB17" s="10">
        <v>4</v>
      </c>
      <c r="BC17" s="10">
        <v>1</v>
      </c>
      <c r="BD17" s="10"/>
      <c r="BE17" s="10">
        <v>4</v>
      </c>
      <c r="BF17" s="10">
        <v>4</v>
      </c>
      <c r="BG17" s="10">
        <v>5</v>
      </c>
      <c r="BH17" s="10">
        <v>12</v>
      </c>
      <c r="BI17" s="10"/>
      <c r="BJ17" s="10"/>
      <c r="BK17" s="41">
        <f t="shared" si="1"/>
        <v>243</v>
      </c>
      <c r="BL17" s="57">
        <f t="shared" si="2"/>
        <v>3.6700296018848549E-3</v>
      </c>
      <c r="BN17" s="48" t="s">
        <v>128</v>
      </c>
      <c r="BO17" s="10">
        <v>4</v>
      </c>
      <c r="BP17" s="10">
        <v>2</v>
      </c>
      <c r="BQ17" s="10">
        <v>4</v>
      </c>
      <c r="BR17" s="10">
        <v>3</v>
      </c>
      <c r="BS17" s="10">
        <v>10</v>
      </c>
      <c r="BT17" s="10">
        <v>16</v>
      </c>
      <c r="BU17" s="10"/>
      <c r="BV17" s="10">
        <v>2</v>
      </c>
      <c r="BW17" s="10">
        <v>6</v>
      </c>
      <c r="BX17" s="10">
        <v>10</v>
      </c>
      <c r="BY17" s="10">
        <v>4</v>
      </c>
      <c r="BZ17" s="10">
        <v>1</v>
      </c>
      <c r="CA17" s="10">
        <v>1</v>
      </c>
      <c r="CB17" s="10">
        <v>4</v>
      </c>
      <c r="CC17" s="10">
        <v>15</v>
      </c>
      <c r="CD17" s="10">
        <v>7</v>
      </c>
      <c r="CE17" s="10">
        <v>1</v>
      </c>
      <c r="CF17" s="10">
        <v>11</v>
      </c>
      <c r="CG17" s="10">
        <v>10</v>
      </c>
      <c r="CH17" s="10">
        <v>5</v>
      </c>
      <c r="CI17" s="10">
        <v>2</v>
      </c>
      <c r="CJ17" s="10"/>
      <c r="CK17" s="10">
        <v>5</v>
      </c>
      <c r="CL17" s="10">
        <v>4</v>
      </c>
      <c r="CM17" s="10">
        <v>4</v>
      </c>
      <c r="CN17" s="10">
        <v>10</v>
      </c>
      <c r="CO17" s="10"/>
      <c r="CP17" s="10"/>
      <c r="CQ17" s="41">
        <f t="shared" si="7"/>
        <v>141</v>
      </c>
      <c r="CR17" s="57">
        <f t="shared" si="3"/>
        <v>2.4414738883501868E-3</v>
      </c>
      <c r="CT17" s="48" t="s">
        <v>128</v>
      </c>
      <c r="CU17" s="10">
        <v>1</v>
      </c>
      <c r="CV17" s="10">
        <v>3</v>
      </c>
      <c r="CW17" s="10">
        <v>3</v>
      </c>
      <c r="CX17" s="10"/>
      <c r="CY17" s="10">
        <v>4</v>
      </c>
      <c r="CZ17" s="10">
        <v>3</v>
      </c>
      <c r="DA17" s="10">
        <v>1</v>
      </c>
      <c r="DB17" s="10">
        <v>1</v>
      </c>
      <c r="DC17" s="10">
        <v>4</v>
      </c>
      <c r="DD17" s="10">
        <v>10</v>
      </c>
      <c r="DE17" s="10">
        <v>4</v>
      </c>
      <c r="DF17" s="10">
        <v>1</v>
      </c>
      <c r="DG17" s="10">
        <v>1</v>
      </c>
      <c r="DH17" s="10">
        <v>4</v>
      </c>
      <c r="DI17" s="10">
        <v>26</v>
      </c>
      <c r="DJ17" s="10">
        <v>4</v>
      </c>
      <c r="DK17" s="10">
        <v>2</v>
      </c>
      <c r="DL17" s="10">
        <v>3</v>
      </c>
      <c r="DM17" s="10">
        <v>5</v>
      </c>
      <c r="DN17" s="10">
        <v>3</v>
      </c>
      <c r="DO17" s="10"/>
      <c r="DP17" s="10"/>
      <c r="DQ17" s="10">
        <v>1</v>
      </c>
      <c r="DR17" s="10">
        <v>2</v>
      </c>
      <c r="DS17" s="10">
        <v>3</v>
      </c>
      <c r="DT17" s="10">
        <v>9</v>
      </c>
      <c r="DU17" s="10"/>
      <c r="DV17" s="10"/>
      <c r="DW17" s="41">
        <f t="shared" si="4"/>
        <v>98</v>
      </c>
      <c r="DX17" s="57">
        <f t="shared" si="8"/>
        <v>2.3758151712768793E-3</v>
      </c>
      <c r="DZ17" s="48" t="s">
        <v>128</v>
      </c>
      <c r="EA17" s="10"/>
      <c r="EB17" s="10">
        <v>1</v>
      </c>
      <c r="EC17" s="10"/>
      <c r="ED17" s="10"/>
      <c r="EE17" s="10">
        <v>1</v>
      </c>
      <c r="EF17" s="10"/>
      <c r="EG17" s="10"/>
      <c r="EH17" s="10"/>
      <c r="EI17" s="10">
        <v>1</v>
      </c>
      <c r="EJ17" s="10">
        <v>1</v>
      </c>
      <c r="EK17" s="10">
        <v>2</v>
      </c>
      <c r="EL17" s="10">
        <v>1</v>
      </c>
      <c r="EM17" s="10"/>
      <c r="EN17" s="10">
        <v>6</v>
      </c>
      <c r="EO17" s="10">
        <v>19</v>
      </c>
      <c r="EP17" s="10"/>
      <c r="EQ17" s="10">
        <v>1</v>
      </c>
      <c r="ER17" s="10">
        <v>4</v>
      </c>
      <c r="ES17" s="10">
        <v>9</v>
      </c>
      <c r="ET17" s="10">
        <v>4</v>
      </c>
      <c r="EU17" s="10">
        <v>1</v>
      </c>
      <c r="EV17" s="10"/>
      <c r="EW17" s="10">
        <v>1</v>
      </c>
      <c r="EX17" s="10"/>
      <c r="EY17" s="10"/>
      <c r="EZ17" s="10">
        <v>5</v>
      </c>
      <c r="FA17" s="10">
        <v>1</v>
      </c>
      <c r="FB17" s="10"/>
      <c r="FC17" s="41">
        <f t="shared" si="9"/>
        <v>58</v>
      </c>
      <c r="FD17" s="57">
        <f t="shared" si="5"/>
        <v>1.971246983652245E-3</v>
      </c>
      <c r="FE17" s="94"/>
      <c r="FF17" s="48" t="s">
        <v>128</v>
      </c>
      <c r="FG17" s="10"/>
      <c r="FH17" s="10">
        <v>1</v>
      </c>
      <c r="FI17" s="10">
        <v>3</v>
      </c>
      <c r="FJ17" s="10"/>
      <c r="FK17" s="10">
        <v>5</v>
      </c>
      <c r="FL17" s="10"/>
      <c r="FM17" s="10">
        <v>1</v>
      </c>
      <c r="FN17" s="10"/>
      <c r="FO17" s="10">
        <v>2</v>
      </c>
      <c r="FP17" s="10">
        <v>5</v>
      </c>
      <c r="FQ17" s="10">
        <v>1</v>
      </c>
      <c r="FR17" s="10">
        <v>1</v>
      </c>
      <c r="FS17" s="10">
        <v>1</v>
      </c>
      <c r="FT17" s="10">
        <v>1</v>
      </c>
      <c r="FU17" s="10"/>
      <c r="FV17" s="10">
        <v>1</v>
      </c>
      <c r="FW17" s="10"/>
      <c r="FX17" s="10"/>
      <c r="FY17" s="10">
        <v>4</v>
      </c>
      <c r="FZ17" s="10">
        <v>2</v>
      </c>
      <c r="GA17" s="10">
        <v>2</v>
      </c>
      <c r="GB17" s="10"/>
      <c r="GC17" s="10"/>
      <c r="GD17" s="10"/>
      <c r="GE17" s="10"/>
      <c r="GF17" s="10">
        <v>3</v>
      </c>
      <c r="GG17" s="10"/>
      <c r="GH17" s="10"/>
      <c r="GI17" s="41">
        <f t="shared" si="10"/>
        <v>33</v>
      </c>
      <c r="GJ17" s="57">
        <f t="shared" si="11"/>
        <v>1.4288807101104136E-3</v>
      </c>
      <c r="GL17" s="48" t="s">
        <v>128</v>
      </c>
      <c r="GM17" s="10">
        <v>1</v>
      </c>
      <c r="GN17" s="10">
        <v>1</v>
      </c>
      <c r="GO17" s="10">
        <v>1</v>
      </c>
      <c r="GP17" s="10">
        <v>1</v>
      </c>
      <c r="GQ17" s="10">
        <v>4</v>
      </c>
      <c r="GR17" s="10">
        <v>3</v>
      </c>
      <c r="GS17" s="10">
        <v>1</v>
      </c>
      <c r="GT17" s="10">
        <v>1</v>
      </c>
      <c r="GU17" s="10"/>
      <c r="GV17" s="10"/>
      <c r="GW17" s="10">
        <v>3</v>
      </c>
      <c r="GX17" s="10"/>
      <c r="GY17" s="10"/>
      <c r="GZ17" s="10">
        <v>3</v>
      </c>
      <c r="HA17" s="10">
        <v>7</v>
      </c>
      <c r="HB17" s="10">
        <v>4</v>
      </c>
      <c r="HC17" s="10">
        <v>1</v>
      </c>
      <c r="HD17" s="10">
        <v>1</v>
      </c>
      <c r="HE17" s="10">
        <v>4</v>
      </c>
      <c r="HF17" s="10">
        <v>1</v>
      </c>
      <c r="HG17" s="10"/>
      <c r="HH17" s="10"/>
      <c r="HI17" s="10"/>
      <c r="HJ17" s="10">
        <v>4</v>
      </c>
      <c r="HK17" s="10"/>
      <c r="HL17" s="10">
        <v>10</v>
      </c>
      <c r="HM17" s="10"/>
      <c r="HN17" s="10"/>
      <c r="HO17" s="41">
        <f t="shared" si="12"/>
        <v>51</v>
      </c>
      <c r="HP17" s="57">
        <f t="shared" si="13"/>
        <v>1.7345168860320376E-3</v>
      </c>
      <c r="HR17" s="48" t="s">
        <v>128</v>
      </c>
      <c r="HS17" s="10">
        <v>1</v>
      </c>
      <c r="HT17" s="10">
        <v>1</v>
      </c>
      <c r="HU17" s="10">
        <v>1</v>
      </c>
      <c r="HV17" s="10"/>
      <c r="HW17" s="10">
        <v>1</v>
      </c>
      <c r="HX17" s="10">
        <v>1</v>
      </c>
      <c r="HY17" s="10">
        <v>2</v>
      </c>
      <c r="HZ17" s="10">
        <v>1</v>
      </c>
      <c r="IA17" s="10">
        <v>1</v>
      </c>
      <c r="IB17" s="10">
        <v>2</v>
      </c>
      <c r="IC17" s="10">
        <v>4</v>
      </c>
      <c r="ID17" s="10"/>
      <c r="IE17" s="10">
        <v>1</v>
      </c>
      <c r="IF17" s="10">
        <v>3</v>
      </c>
      <c r="IG17" s="10"/>
      <c r="IH17" s="10">
        <v>2</v>
      </c>
      <c r="II17" s="10">
        <v>1</v>
      </c>
      <c r="IJ17" s="10">
        <v>1</v>
      </c>
      <c r="IK17" s="10">
        <v>1</v>
      </c>
      <c r="IL17" s="10">
        <v>2</v>
      </c>
      <c r="IM17" s="10"/>
      <c r="IN17" s="10"/>
      <c r="IO17" s="10"/>
      <c r="IP17" s="10">
        <v>3</v>
      </c>
      <c r="IQ17" s="10"/>
      <c r="IR17" s="10">
        <v>1</v>
      </c>
      <c r="IS17" s="10"/>
      <c r="IT17" s="10"/>
      <c r="IU17" s="41">
        <f t="shared" si="14"/>
        <v>30</v>
      </c>
      <c r="IV17" s="57">
        <f t="shared" si="15"/>
        <v>1.2386457473162675E-3</v>
      </c>
      <c r="IX17" s="48" t="s">
        <v>128</v>
      </c>
      <c r="IY17" s="10"/>
      <c r="IZ17" s="10"/>
      <c r="JA17" s="10">
        <v>1</v>
      </c>
      <c r="JB17" s="10"/>
      <c r="JC17" s="10">
        <v>2</v>
      </c>
      <c r="JD17" s="10">
        <v>1</v>
      </c>
      <c r="JE17" s="10">
        <v>1</v>
      </c>
      <c r="JF17" s="10"/>
      <c r="JG17" s="10"/>
      <c r="JH17" s="10"/>
      <c r="JI17" s="10">
        <v>1</v>
      </c>
      <c r="JJ17" s="10"/>
      <c r="JK17" s="10"/>
      <c r="JL17" s="10">
        <v>1</v>
      </c>
      <c r="JM17" s="10"/>
      <c r="JN17" s="10">
        <v>1</v>
      </c>
      <c r="JO17" s="10"/>
      <c r="JP17" s="10">
        <v>1</v>
      </c>
      <c r="JQ17" s="10">
        <v>4</v>
      </c>
      <c r="JR17" s="10"/>
      <c r="JS17" s="10"/>
      <c r="JT17" s="10"/>
      <c r="JU17" s="10"/>
      <c r="JV17" s="10"/>
      <c r="JW17" s="10"/>
      <c r="JX17" s="10">
        <v>3</v>
      </c>
      <c r="JY17" s="10"/>
      <c r="JZ17" s="10"/>
      <c r="KA17" s="41">
        <f t="shared" si="16"/>
        <v>16</v>
      </c>
      <c r="KB17" s="57">
        <f t="shared" si="17"/>
        <v>2.2522522522522522E-3</v>
      </c>
    </row>
    <row r="18" spans="2:288" x14ac:dyDescent="0.25">
      <c r="B18" s="48" t="s">
        <v>159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41">
        <f t="shared" si="0"/>
        <v>0</v>
      </c>
      <c r="AF18" s="57">
        <f t="shared" si="6"/>
        <v>0</v>
      </c>
      <c r="AH18" s="48" t="s">
        <v>159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41">
        <f t="shared" si="1"/>
        <v>0</v>
      </c>
      <c r="BL18" s="57">
        <f t="shared" si="2"/>
        <v>0</v>
      </c>
      <c r="BN18" s="48" t="s">
        <v>159</v>
      </c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41">
        <f t="shared" si="7"/>
        <v>0</v>
      </c>
      <c r="CR18" s="57">
        <f t="shared" si="3"/>
        <v>0</v>
      </c>
      <c r="CT18" s="48" t="s">
        <v>159</v>
      </c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41">
        <f t="shared" si="4"/>
        <v>0</v>
      </c>
      <c r="DX18" s="57">
        <f t="shared" si="8"/>
        <v>0</v>
      </c>
      <c r="DZ18" s="48" t="s">
        <v>159</v>
      </c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41">
        <f t="shared" si="9"/>
        <v>0</v>
      </c>
      <c r="FD18" s="57">
        <f t="shared" si="5"/>
        <v>0</v>
      </c>
      <c r="FE18" s="94"/>
      <c r="FF18" s="48" t="s">
        <v>159</v>
      </c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41">
        <f t="shared" si="10"/>
        <v>0</v>
      </c>
      <c r="GJ18" s="57">
        <f t="shared" si="11"/>
        <v>0</v>
      </c>
      <c r="GL18" s="48" t="s">
        <v>159</v>
      </c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41">
        <f t="shared" si="12"/>
        <v>0</v>
      </c>
      <c r="HP18" s="57">
        <f t="shared" si="13"/>
        <v>0</v>
      </c>
      <c r="HR18" s="48" t="s">
        <v>159</v>
      </c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41">
        <f t="shared" si="14"/>
        <v>0</v>
      </c>
      <c r="IV18" s="57">
        <f t="shared" si="15"/>
        <v>0</v>
      </c>
      <c r="IX18" s="48" t="s">
        <v>159</v>
      </c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41">
        <f t="shared" si="16"/>
        <v>0</v>
      </c>
      <c r="KB18" s="57">
        <f t="shared" si="17"/>
        <v>0</v>
      </c>
    </row>
    <row r="19" spans="2:288" x14ac:dyDescent="0.25">
      <c r="B19" s="48" t="s">
        <v>158</v>
      </c>
      <c r="C19" s="10"/>
      <c r="D19" s="10">
        <v>1</v>
      </c>
      <c r="E19" s="10">
        <v>1</v>
      </c>
      <c r="F19" s="10"/>
      <c r="G19" s="10"/>
      <c r="H19" s="10"/>
      <c r="I19" s="10"/>
      <c r="J19" s="10">
        <v>1</v>
      </c>
      <c r="K19" s="10"/>
      <c r="L19" s="10"/>
      <c r="M19" s="10"/>
      <c r="N19" s="10"/>
      <c r="O19" s="10"/>
      <c r="P19" s="10"/>
      <c r="Q19" s="10"/>
      <c r="R19" s="10"/>
      <c r="S19" s="10">
        <v>1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41">
        <f t="shared" si="0"/>
        <v>4</v>
      </c>
      <c r="AF19" s="57">
        <f t="shared" si="6"/>
        <v>2.2607810998700052E-4</v>
      </c>
      <c r="AH19" s="48" t="s">
        <v>158</v>
      </c>
      <c r="AI19" s="10"/>
      <c r="AJ19" s="10">
        <v>1</v>
      </c>
      <c r="AK19" s="10"/>
      <c r="AL19" s="10"/>
      <c r="AM19" s="10">
        <v>3</v>
      </c>
      <c r="AN19" s="10">
        <v>2</v>
      </c>
      <c r="AO19" s="10"/>
      <c r="AP19" s="10"/>
      <c r="AQ19" s="10">
        <v>1</v>
      </c>
      <c r="AR19" s="10"/>
      <c r="AS19" s="10"/>
      <c r="AT19" s="10">
        <v>2</v>
      </c>
      <c r="AU19" s="10"/>
      <c r="AV19" s="10">
        <v>1</v>
      </c>
      <c r="AW19" s="10"/>
      <c r="AX19" s="10">
        <v>2</v>
      </c>
      <c r="AY19" s="10"/>
      <c r="AZ19" s="10">
        <v>2</v>
      </c>
      <c r="BA19" s="10">
        <v>3</v>
      </c>
      <c r="BB19" s="10"/>
      <c r="BC19" s="10"/>
      <c r="BD19" s="10"/>
      <c r="BE19" s="10">
        <v>1</v>
      </c>
      <c r="BF19" s="10"/>
      <c r="BG19" s="10"/>
      <c r="BH19" s="10">
        <v>2</v>
      </c>
      <c r="BI19" s="10">
        <v>1</v>
      </c>
      <c r="BJ19" s="10"/>
      <c r="BK19" s="41">
        <f t="shared" si="1"/>
        <v>21</v>
      </c>
      <c r="BL19" s="57">
        <f t="shared" si="2"/>
        <v>3.1716305201474052E-4</v>
      </c>
      <c r="BN19" s="48" t="s">
        <v>158</v>
      </c>
      <c r="BO19" s="10"/>
      <c r="BP19" s="10">
        <v>1</v>
      </c>
      <c r="BQ19" s="10"/>
      <c r="BR19" s="10"/>
      <c r="BS19" s="10">
        <v>1</v>
      </c>
      <c r="BT19" s="10"/>
      <c r="BU19" s="10"/>
      <c r="BV19" s="10">
        <v>1</v>
      </c>
      <c r="BW19" s="10"/>
      <c r="BX19" s="10">
        <v>2</v>
      </c>
      <c r="BY19" s="10"/>
      <c r="BZ19" s="10"/>
      <c r="CA19" s="10"/>
      <c r="CB19" s="10">
        <v>2</v>
      </c>
      <c r="CC19" s="10">
        <v>13</v>
      </c>
      <c r="CD19" s="10">
        <v>1</v>
      </c>
      <c r="CE19" s="10"/>
      <c r="CF19" s="10">
        <v>1</v>
      </c>
      <c r="CG19" s="10">
        <v>1</v>
      </c>
      <c r="CH19" s="10">
        <v>1</v>
      </c>
      <c r="CI19" s="10">
        <v>1</v>
      </c>
      <c r="CJ19" s="10"/>
      <c r="CK19" s="10">
        <v>1</v>
      </c>
      <c r="CL19" s="10"/>
      <c r="CM19" s="10"/>
      <c r="CN19" s="10">
        <v>2</v>
      </c>
      <c r="CO19" s="10"/>
      <c r="CP19" s="10">
        <v>1</v>
      </c>
      <c r="CQ19" s="41">
        <f t="shared" si="7"/>
        <v>29</v>
      </c>
      <c r="CR19" s="57">
        <f t="shared" si="3"/>
        <v>5.0214711178833639E-4</v>
      </c>
      <c r="CT19" s="48" t="s">
        <v>158</v>
      </c>
      <c r="CU19" s="10"/>
      <c r="CV19" s="10"/>
      <c r="CW19" s="10"/>
      <c r="CX19" s="10"/>
      <c r="CY19" s="10">
        <v>3</v>
      </c>
      <c r="CZ19" s="10">
        <v>1</v>
      </c>
      <c r="DA19" s="10"/>
      <c r="DB19" s="10"/>
      <c r="DC19" s="10"/>
      <c r="DD19" s="10">
        <v>1</v>
      </c>
      <c r="DE19" s="10"/>
      <c r="DF19" s="10"/>
      <c r="DG19" s="10"/>
      <c r="DH19" s="10">
        <v>2</v>
      </c>
      <c r="DI19" s="10">
        <v>7</v>
      </c>
      <c r="DJ19" s="10"/>
      <c r="DK19" s="10"/>
      <c r="DL19" s="10"/>
      <c r="DM19" s="10">
        <v>1</v>
      </c>
      <c r="DN19" s="10"/>
      <c r="DO19" s="10"/>
      <c r="DP19" s="10"/>
      <c r="DQ19" s="10"/>
      <c r="DR19" s="10">
        <v>1</v>
      </c>
      <c r="DS19" s="10"/>
      <c r="DT19" s="10"/>
      <c r="DU19" s="10"/>
      <c r="DV19" s="10"/>
      <c r="DW19" s="41">
        <f t="shared" si="4"/>
        <v>16</v>
      </c>
      <c r="DX19" s="57">
        <f t="shared" si="8"/>
        <v>3.878881912288783E-4</v>
      </c>
      <c r="DZ19" s="48" t="s">
        <v>158</v>
      </c>
      <c r="EA19" s="10"/>
      <c r="EB19" s="10"/>
      <c r="EC19" s="10"/>
      <c r="ED19" s="10"/>
      <c r="EE19" s="10"/>
      <c r="EF19" s="10">
        <v>1</v>
      </c>
      <c r="EG19" s="10">
        <v>1</v>
      </c>
      <c r="EH19" s="10"/>
      <c r="EI19" s="10"/>
      <c r="EJ19" s="10"/>
      <c r="EK19" s="10">
        <v>1</v>
      </c>
      <c r="EL19" s="10"/>
      <c r="EM19" s="10"/>
      <c r="EN19" s="10"/>
      <c r="EO19" s="10">
        <v>8</v>
      </c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41">
        <f t="shared" si="9"/>
        <v>11</v>
      </c>
      <c r="FD19" s="57">
        <f t="shared" si="5"/>
        <v>3.7385718655473608E-4</v>
      </c>
      <c r="FE19" s="94"/>
      <c r="FF19" s="48" t="s">
        <v>158</v>
      </c>
      <c r="FG19" s="10"/>
      <c r="FH19" s="10"/>
      <c r="FI19" s="10"/>
      <c r="FJ19" s="10"/>
      <c r="FK19" s="10">
        <v>1</v>
      </c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>
        <v>1</v>
      </c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41">
        <f t="shared" si="10"/>
        <v>2</v>
      </c>
      <c r="GJ19" s="57">
        <f t="shared" si="11"/>
        <v>8.6598830915782631E-5</v>
      </c>
      <c r="GL19" s="48" t="s">
        <v>158</v>
      </c>
      <c r="GM19" s="10"/>
      <c r="GN19" s="10"/>
      <c r="GO19" s="10"/>
      <c r="GP19" s="10"/>
      <c r="GQ19" s="10"/>
      <c r="GR19" s="10"/>
      <c r="GS19" s="10"/>
      <c r="GT19" s="10"/>
      <c r="GU19" s="10"/>
      <c r="GV19" s="10">
        <v>1</v>
      </c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41">
        <f t="shared" si="12"/>
        <v>1</v>
      </c>
      <c r="HP19" s="57">
        <f t="shared" si="13"/>
        <v>3.4010135020236028E-5</v>
      </c>
      <c r="HR19" s="48" t="s">
        <v>158</v>
      </c>
      <c r="HS19" s="10"/>
      <c r="HT19" s="10"/>
      <c r="HU19" s="10"/>
      <c r="HV19" s="10"/>
      <c r="HW19" s="10"/>
      <c r="HX19" s="10"/>
      <c r="HY19" s="10"/>
      <c r="HZ19" s="10"/>
      <c r="IA19" s="10">
        <v>1</v>
      </c>
      <c r="IB19" s="10"/>
      <c r="IC19" s="10"/>
      <c r="ID19" s="10"/>
      <c r="IE19" s="10"/>
      <c r="IF19" s="10"/>
      <c r="IG19" s="10"/>
      <c r="IH19" s="10"/>
      <c r="II19" s="10"/>
      <c r="IJ19" s="10">
        <v>2</v>
      </c>
      <c r="IK19" s="10">
        <v>2</v>
      </c>
      <c r="IL19" s="10"/>
      <c r="IM19" s="10"/>
      <c r="IN19" s="10"/>
      <c r="IO19" s="10"/>
      <c r="IP19" s="10"/>
      <c r="IQ19" s="10"/>
      <c r="IR19" s="10"/>
      <c r="IS19" s="10"/>
      <c r="IT19" s="10"/>
      <c r="IU19" s="41">
        <f t="shared" si="14"/>
        <v>5</v>
      </c>
      <c r="IV19" s="57">
        <f t="shared" si="15"/>
        <v>2.0644095788604458E-4</v>
      </c>
      <c r="IX19" s="48" t="s">
        <v>158</v>
      </c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41">
        <f t="shared" si="16"/>
        <v>0</v>
      </c>
      <c r="KB19" s="57">
        <f t="shared" si="17"/>
        <v>0</v>
      </c>
    </row>
    <row r="20" spans="2:288" x14ac:dyDescent="0.25">
      <c r="B20" s="48" t="s">
        <v>111</v>
      </c>
      <c r="C20" s="10"/>
      <c r="D20" s="10">
        <v>1</v>
      </c>
      <c r="E20" s="10">
        <v>6</v>
      </c>
      <c r="F20" s="10"/>
      <c r="G20" s="10">
        <v>13</v>
      </c>
      <c r="H20" s="10">
        <v>7</v>
      </c>
      <c r="I20" s="10">
        <v>6</v>
      </c>
      <c r="J20" s="10"/>
      <c r="K20" s="10">
        <v>2</v>
      </c>
      <c r="L20" s="10">
        <v>7</v>
      </c>
      <c r="M20" s="10">
        <v>2</v>
      </c>
      <c r="N20" s="10">
        <v>2</v>
      </c>
      <c r="O20" s="10">
        <v>3</v>
      </c>
      <c r="P20" s="10">
        <v>8</v>
      </c>
      <c r="Q20" s="10">
        <v>1</v>
      </c>
      <c r="R20" s="10">
        <v>10</v>
      </c>
      <c r="S20" s="10">
        <v>1</v>
      </c>
      <c r="T20" s="10">
        <v>10</v>
      </c>
      <c r="U20" s="10">
        <v>31</v>
      </c>
      <c r="V20" s="10">
        <v>2</v>
      </c>
      <c r="W20" s="10">
        <v>5</v>
      </c>
      <c r="X20" s="10"/>
      <c r="Y20" s="10">
        <v>32</v>
      </c>
      <c r="Z20" s="10">
        <v>6</v>
      </c>
      <c r="AA20" s="10">
        <v>1</v>
      </c>
      <c r="AB20" s="10">
        <v>8</v>
      </c>
      <c r="AC20" s="10"/>
      <c r="AD20" s="10"/>
      <c r="AE20" s="41">
        <f t="shared" si="0"/>
        <v>164</v>
      </c>
      <c r="AF20" s="57">
        <f t="shared" si="6"/>
        <v>9.2692025094670213E-3</v>
      </c>
      <c r="AH20" s="48" t="s">
        <v>111</v>
      </c>
      <c r="AI20" s="10">
        <v>1</v>
      </c>
      <c r="AJ20" s="10">
        <v>1</v>
      </c>
      <c r="AK20" s="10">
        <v>4</v>
      </c>
      <c r="AL20" s="10"/>
      <c r="AM20" s="10">
        <v>19</v>
      </c>
      <c r="AN20" s="10">
        <v>9</v>
      </c>
      <c r="AO20" s="10">
        <v>18</v>
      </c>
      <c r="AP20" s="10">
        <v>2</v>
      </c>
      <c r="AQ20" s="10">
        <v>15</v>
      </c>
      <c r="AR20" s="10">
        <v>17</v>
      </c>
      <c r="AS20" s="10">
        <v>44</v>
      </c>
      <c r="AT20" s="10">
        <v>4</v>
      </c>
      <c r="AU20" s="10">
        <v>4</v>
      </c>
      <c r="AV20" s="10">
        <v>13</v>
      </c>
      <c r="AW20" s="10">
        <v>4</v>
      </c>
      <c r="AX20" s="10">
        <v>13</v>
      </c>
      <c r="AY20" s="10">
        <v>1</v>
      </c>
      <c r="AZ20" s="10">
        <v>9</v>
      </c>
      <c r="BA20" s="10">
        <v>36</v>
      </c>
      <c r="BB20" s="10">
        <v>8</v>
      </c>
      <c r="BC20" s="10">
        <v>1</v>
      </c>
      <c r="BD20" s="10">
        <v>2</v>
      </c>
      <c r="BE20" s="10">
        <v>22</v>
      </c>
      <c r="BF20" s="10">
        <v>3</v>
      </c>
      <c r="BG20" s="10"/>
      <c r="BH20" s="10">
        <v>18</v>
      </c>
      <c r="BI20" s="10">
        <v>3</v>
      </c>
      <c r="BJ20" s="10">
        <v>1</v>
      </c>
      <c r="BK20" s="41">
        <f t="shared" si="1"/>
        <v>272</v>
      </c>
      <c r="BL20" s="57">
        <f t="shared" si="2"/>
        <v>4.1080166737147341E-3</v>
      </c>
      <c r="BN20" s="48" t="s">
        <v>111</v>
      </c>
      <c r="BO20" s="10">
        <v>1</v>
      </c>
      <c r="BP20" s="10"/>
      <c r="BQ20" s="10">
        <v>7</v>
      </c>
      <c r="BR20" s="10"/>
      <c r="BS20" s="10">
        <v>16</v>
      </c>
      <c r="BT20" s="10">
        <v>4</v>
      </c>
      <c r="BU20" s="10">
        <v>9</v>
      </c>
      <c r="BV20" s="10"/>
      <c r="BW20" s="10">
        <v>4</v>
      </c>
      <c r="BX20" s="10">
        <v>12</v>
      </c>
      <c r="BY20" s="10">
        <v>25</v>
      </c>
      <c r="BZ20" s="10">
        <v>4</v>
      </c>
      <c r="CA20" s="10">
        <v>1</v>
      </c>
      <c r="CB20" s="10">
        <v>7</v>
      </c>
      <c r="CC20" s="10">
        <v>6</v>
      </c>
      <c r="CD20" s="10">
        <v>7</v>
      </c>
      <c r="CE20" s="10">
        <v>4</v>
      </c>
      <c r="CF20" s="10">
        <v>12</v>
      </c>
      <c r="CG20" s="10">
        <v>28</v>
      </c>
      <c r="CH20" s="10">
        <v>18</v>
      </c>
      <c r="CI20" s="10">
        <v>3</v>
      </c>
      <c r="CJ20" s="10"/>
      <c r="CK20" s="10">
        <v>13</v>
      </c>
      <c r="CL20" s="10">
        <v>14</v>
      </c>
      <c r="CM20" s="10"/>
      <c r="CN20" s="10">
        <v>48</v>
      </c>
      <c r="CO20" s="10">
        <v>1</v>
      </c>
      <c r="CP20" s="10"/>
      <c r="CQ20" s="41">
        <f t="shared" si="7"/>
        <v>244</v>
      </c>
      <c r="CR20" s="57">
        <f t="shared" si="3"/>
        <v>4.2249619060811747E-3</v>
      </c>
      <c r="CT20" s="48" t="s">
        <v>111</v>
      </c>
      <c r="CU20" s="10">
        <v>2</v>
      </c>
      <c r="CV20" s="10">
        <v>2</v>
      </c>
      <c r="CW20" s="10">
        <v>5</v>
      </c>
      <c r="CX20" s="10">
        <v>1</v>
      </c>
      <c r="CY20" s="10">
        <v>6</v>
      </c>
      <c r="CZ20" s="10"/>
      <c r="DA20" s="10"/>
      <c r="DB20" s="10">
        <v>1</v>
      </c>
      <c r="DC20" s="10">
        <v>7</v>
      </c>
      <c r="DD20" s="10">
        <v>1</v>
      </c>
      <c r="DE20" s="10">
        <v>9</v>
      </c>
      <c r="DF20" s="10">
        <v>3</v>
      </c>
      <c r="DG20" s="10">
        <v>3</v>
      </c>
      <c r="DH20" s="10">
        <v>9</v>
      </c>
      <c r="DI20" s="10">
        <v>2</v>
      </c>
      <c r="DJ20" s="10">
        <v>3</v>
      </c>
      <c r="DK20" s="10"/>
      <c r="DL20" s="10">
        <v>13</v>
      </c>
      <c r="DM20" s="10">
        <v>16</v>
      </c>
      <c r="DN20" s="10">
        <v>3</v>
      </c>
      <c r="DO20" s="10">
        <v>1</v>
      </c>
      <c r="DP20" s="10"/>
      <c r="DQ20" s="10">
        <v>16</v>
      </c>
      <c r="DR20" s="10">
        <v>5</v>
      </c>
      <c r="DS20" s="10">
        <v>7</v>
      </c>
      <c r="DT20" s="10">
        <v>17</v>
      </c>
      <c r="DU20" s="10"/>
      <c r="DV20" s="10">
        <v>1</v>
      </c>
      <c r="DW20" s="41">
        <f t="shared" si="4"/>
        <v>133</v>
      </c>
      <c r="DX20" s="57">
        <f t="shared" si="8"/>
        <v>3.2243205895900505E-3</v>
      </c>
      <c r="DZ20" s="48" t="s">
        <v>111</v>
      </c>
      <c r="EA20" s="10"/>
      <c r="EB20" s="10">
        <v>2</v>
      </c>
      <c r="EC20" s="10">
        <v>3</v>
      </c>
      <c r="ED20" s="10"/>
      <c r="EE20" s="10">
        <v>7</v>
      </c>
      <c r="EF20" s="10">
        <v>3</v>
      </c>
      <c r="EG20" s="10">
        <v>2</v>
      </c>
      <c r="EH20" s="10">
        <v>8</v>
      </c>
      <c r="EI20" s="10">
        <v>1</v>
      </c>
      <c r="EJ20" s="10">
        <v>4</v>
      </c>
      <c r="EK20" s="10">
        <v>10</v>
      </c>
      <c r="EL20" s="10">
        <v>2</v>
      </c>
      <c r="EM20" s="10">
        <v>1</v>
      </c>
      <c r="EN20" s="10">
        <v>2</v>
      </c>
      <c r="EO20" s="10">
        <v>1</v>
      </c>
      <c r="EP20" s="10">
        <v>6</v>
      </c>
      <c r="EQ20" s="10"/>
      <c r="ER20" s="10">
        <v>15</v>
      </c>
      <c r="ES20" s="10">
        <v>8</v>
      </c>
      <c r="ET20" s="10">
        <v>1</v>
      </c>
      <c r="EU20" s="10">
        <v>1</v>
      </c>
      <c r="EV20" s="10"/>
      <c r="EW20" s="10">
        <v>6</v>
      </c>
      <c r="EX20" s="10">
        <v>2</v>
      </c>
      <c r="EY20" s="10">
        <v>1</v>
      </c>
      <c r="EZ20" s="10">
        <v>16</v>
      </c>
      <c r="FA20" s="10"/>
      <c r="FB20" s="10">
        <v>1</v>
      </c>
      <c r="FC20" s="41">
        <f t="shared" si="9"/>
        <v>103</v>
      </c>
      <c r="FD20" s="57">
        <f t="shared" si="5"/>
        <v>3.5006627468307109E-3</v>
      </c>
      <c r="FE20" s="94"/>
      <c r="FF20" s="48" t="s">
        <v>111</v>
      </c>
      <c r="FG20" s="10">
        <v>2</v>
      </c>
      <c r="FH20" s="10">
        <v>3</v>
      </c>
      <c r="FI20" s="10">
        <v>3</v>
      </c>
      <c r="FJ20" s="10"/>
      <c r="FK20" s="10">
        <v>11</v>
      </c>
      <c r="FL20" s="10">
        <v>5</v>
      </c>
      <c r="FM20" s="10"/>
      <c r="FN20" s="10">
        <v>2</v>
      </c>
      <c r="FO20" s="10">
        <v>1</v>
      </c>
      <c r="FP20" s="10">
        <v>4</v>
      </c>
      <c r="FQ20" s="10">
        <v>9</v>
      </c>
      <c r="FR20" s="10">
        <v>2</v>
      </c>
      <c r="FS20" s="10">
        <v>8</v>
      </c>
      <c r="FT20" s="10">
        <v>2</v>
      </c>
      <c r="FU20" s="10">
        <v>4</v>
      </c>
      <c r="FV20" s="10">
        <v>6</v>
      </c>
      <c r="FW20" s="10">
        <v>2</v>
      </c>
      <c r="FX20" s="10">
        <v>9</v>
      </c>
      <c r="FY20" s="10">
        <v>34</v>
      </c>
      <c r="FZ20" s="10"/>
      <c r="GA20" s="10">
        <v>2</v>
      </c>
      <c r="GB20" s="10"/>
      <c r="GC20" s="10">
        <v>4</v>
      </c>
      <c r="GD20" s="10">
        <v>9</v>
      </c>
      <c r="GE20" s="10">
        <v>2</v>
      </c>
      <c r="GF20" s="10">
        <v>14</v>
      </c>
      <c r="GG20" s="10"/>
      <c r="GH20" s="10"/>
      <c r="GI20" s="41">
        <f t="shared" si="10"/>
        <v>138</v>
      </c>
      <c r="GJ20" s="57">
        <f t="shared" si="11"/>
        <v>5.9753193331890022E-3</v>
      </c>
      <c r="GL20" s="48" t="s">
        <v>111</v>
      </c>
      <c r="GM20" s="10"/>
      <c r="GN20" s="10">
        <v>2</v>
      </c>
      <c r="GO20" s="10">
        <v>8</v>
      </c>
      <c r="GP20" s="10"/>
      <c r="GQ20" s="10">
        <v>4</v>
      </c>
      <c r="GR20" s="10">
        <v>8</v>
      </c>
      <c r="GS20" s="10">
        <v>7</v>
      </c>
      <c r="GT20" s="10">
        <v>2</v>
      </c>
      <c r="GU20" s="10">
        <v>3</v>
      </c>
      <c r="GV20" s="10">
        <v>14</v>
      </c>
      <c r="GW20" s="10">
        <v>13</v>
      </c>
      <c r="GX20" s="10">
        <v>3</v>
      </c>
      <c r="GY20" s="10">
        <v>1</v>
      </c>
      <c r="GZ20" s="10">
        <v>3</v>
      </c>
      <c r="HA20" s="10">
        <v>3</v>
      </c>
      <c r="HB20" s="10">
        <v>4</v>
      </c>
      <c r="HC20" s="10">
        <v>2</v>
      </c>
      <c r="HD20" s="10">
        <v>7</v>
      </c>
      <c r="HE20" s="10">
        <v>25</v>
      </c>
      <c r="HF20" s="10">
        <v>2</v>
      </c>
      <c r="HG20" s="10">
        <v>5</v>
      </c>
      <c r="HH20" s="10"/>
      <c r="HI20" s="10">
        <v>10</v>
      </c>
      <c r="HJ20" s="10">
        <v>18</v>
      </c>
      <c r="HK20" s="10">
        <v>5</v>
      </c>
      <c r="HL20" s="10">
        <v>45</v>
      </c>
      <c r="HM20" s="10">
        <v>4</v>
      </c>
      <c r="HN20" s="10"/>
      <c r="HO20" s="41">
        <f t="shared" si="12"/>
        <v>198</v>
      </c>
      <c r="HP20" s="57">
        <f t="shared" si="13"/>
        <v>6.7340067340067337E-3</v>
      </c>
      <c r="HR20" s="48" t="s">
        <v>111</v>
      </c>
      <c r="HS20" s="10"/>
      <c r="HT20" s="10">
        <v>4</v>
      </c>
      <c r="HU20" s="10">
        <v>1</v>
      </c>
      <c r="HV20" s="10"/>
      <c r="HW20" s="10">
        <v>7</v>
      </c>
      <c r="HX20" s="10">
        <v>9</v>
      </c>
      <c r="HY20" s="10">
        <v>7</v>
      </c>
      <c r="HZ20" s="10">
        <v>4</v>
      </c>
      <c r="IA20" s="10">
        <v>8</v>
      </c>
      <c r="IB20" s="10">
        <v>3</v>
      </c>
      <c r="IC20" s="10">
        <v>26</v>
      </c>
      <c r="ID20" s="10">
        <v>6</v>
      </c>
      <c r="IE20" s="10">
        <v>4</v>
      </c>
      <c r="IF20" s="10">
        <v>3</v>
      </c>
      <c r="IG20" s="10">
        <v>2</v>
      </c>
      <c r="IH20" s="10">
        <v>3</v>
      </c>
      <c r="II20" s="10">
        <v>1</v>
      </c>
      <c r="IJ20" s="10">
        <v>11</v>
      </c>
      <c r="IK20" s="10">
        <v>27</v>
      </c>
      <c r="IL20" s="10"/>
      <c r="IM20" s="10">
        <v>1</v>
      </c>
      <c r="IN20" s="10"/>
      <c r="IO20" s="10">
        <v>9</v>
      </c>
      <c r="IP20" s="10">
        <v>5</v>
      </c>
      <c r="IQ20" s="10">
        <v>1</v>
      </c>
      <c r="IR20" s="10">
        <v>35</v>
      </c>
      <c r="IS20" s="10"/>
      <c r="IT20" s="10"/>
      <c r="IU20" s="41">
        <f t="shared" si="14"/>
        <v>177</v>
      </c>
      <c r="IV20" s="57">
        <f t="shared" si="15"/>
        <v>7.3080099091659785E-3</v>
      </c>
      <c r="IX20" s="48" t="s">
        <v>111</v>
      </c>
      <c r="IY20" s="10"/>
      <c r="IZ20" s="10">
        <v>1</v>
      </c>
      <c r="JA20" s="10">
        <v>6</v>
      </c>
      <c r="JB20" s="10"/>
      <c r="JC20" s="10">
        <v>2</v>
      </c>
      <c r="JD20" s="10">
        <v>2</v>
      </c>
      <c r="JE20" s="10"/>
      <c r="JF20" s="10">
        <v>1</v>
      </c>
      <c r="JG20" s="10"/>
      <c r="JH20" s="10"/>
      <c r="JI20" s="10">
        <v>6</v>
      </c>
      <c r="JJ20" s="10"/>
      <c r="JK20" s="10">
        <v>1</v>
      </c>
      <c r="JL20" s="10"/>
      <c r="JM20" s="10"/>
      <c r="JN20" s="10">
        <v>1</v>
      </c>
      <c r="JO20" s="10"/>
      <c r="JP20" s="10">
        <v>1</v>
      </c>
      <c r="JQ20" s="10">
        <v>3</v>
      </c>
      <c r="JR20" s="10">
        <v>5</v>
      </c>
      <c r="JS20" s="10"/>
      <c r="JT20" s="10"/>
      <c r="JU20" s="10">
        <v>1</v>
      </c>
      <c r="JV20" s="10">
        <v>3</v>
      </c>
      <c r="JW20" s="10"/>
      <c r="JX20" s="10">
        <v>21</v>
      </c>
      <c r="JY20" s="10"/>
      <c r="JZ20" s="10"/>
      <c r="KA20" s="41">
        <f t="shared" si="16"/>
        <v>54</v>
      </c>
      <c r="KB20" s="57">
        <f t="shared" si="17"/>
        <v>7.6013513513513518E-3</v>
      </c>
    </row>
    <row r="21" spans="2:288" x14ac:dyDescent="0.25">
      <c r="B21" s="48" t="s">
        <v>109</v>
      </c>
      <c r="C21" s="10">
        <v>1</v>
      </c>
      <c r="D21" s="10">
        <v>1</v>
      </c>
      <c r="E21" s="10">
        <v>2</v>
      </c>
      <c r="F21" s="10"/>
      <c r="G21" s="10">
        <v>21</v>
      </c>
      <c r="H21" s="10">
        <v>14</v>
      </c>
      <c r="I21" s="10">
        <v>3</v>
      </c>
      <c r="J21" s="10">
        <v>3</v>
      </c>
      <c r="K21" s="10">
        <v>4</v>
      </c>
      <c r="L21" s="10">
        <v>5</v>
      </c>
      <c r="M21" s="10">
        <v>27</v>
      </c>
      <c r="N21" s="10">
        <v>7</v>
      </c>
      <c r="O21" s="10">
        <v>15</v>
      </c>
      <c r="P21" s="10">
        <v>8</v>
      </c>
      <c r="Q21" s="10">
        <v>8</v>
      </c>
      <c r="R21" s="10">
        <v>20</v>
      </c>
      <c r="S21" s="10">
        <v>10</v>
      </c>
      <c r="T21" s="10">
        <v>20</v>
      </c>
      <c r="U21" s="10">
        <v>2</v>
      </c>
      <c r="V21" s="10">
        <v>13</v>
      </c>
      <c r="W21" s="10">
        <v>3</v>
      </c>
      <c r="X21" s="10">
        <v>1</v>
      </c>
      <c r="Y21" s="10">
        <v>29</v>
      </c>
      <c r="Z21" s="10">
        <v>3</v>
      </c>
      <c r="AA21" s="10">
        <v>1</v>
      </c>
      <c r="AB21" s="10">
        <v>31</v>
      </c>
      <c r="AC21" s="10"/>
      <c r="AD21" s="10"/>
      <c r="AE21" s="41">
        <f t="shared" si="0"/>
        <v>252</v>
      </c>
      <c r="AF21" s="57">
        <f t="shared" si="6"/>
        <v>1.4242920929181032E-2</v>
      </c>
      <c r="AH21" s="48" t="s">
        <v>109</v>
      </c>
      <c r="AI21" s="10"/>
      <c r="AJ21" s="10">
        <v>14</v>
      </c>
      <c r="AK21" s="10">
        <v>29</v>
      </c>
      <c r="AL21" s="10">
        <v>3</v>
      </c>
      <c r="AM21" s="10">
        <v>95</v>
      </c>
      <c r="AN21" s="10">
        <v>102</v>
      </c>
      <c r="AO21" s="10">
        <v>51</v>
      </c>
      <c r="AP21" s="10">
        <v>15</v>
      </c>
      <c r="AQ21" s="10">
        <v>57</v>
      </c>
      <c r="AR21" s="10">
        <v>45</v>
      </c>
      <c r="AS21" s="10">
        <v>204</v>
      </c>
      <c r="AT21" s="10">
        <v>21</v>
      </c>
      <c r="AU21" s="10">
        <v>22</v>
      </c>
      <c r="AV21" s="10">
        <v>24</v>
      </c>
      <c r="AW21" s="10">
        <v>10</v>
      </c>
      <c r="AX21" s="10">
        <v>64</v>
      </c>
      <c r="AY21" s="10">
        <v>18</v>
      </c>
      <c r="AZ21" s="10">
        <v>48</v>
      </c>
      <c r="BA21" s="10">
        <v>105</v>
      </c>
      <c r="BB21" s="10">
        <v>49</v>
      </c>
      <c r="BC21" s="10">
        <v>11</v>
      </c>
      <c r="BD21" s="10">
        <v>1</v>
      </c>
      <c r="BE21" s="10">
        <v>51</v>
      </c>
      <c r="BF21" s="10">
        <v>24</v>
      </c>
      <c r="BG21" s="10">
        <v>25</v>
      </c>
      <c r="BH21" s="10">
        <v>176</v>
      </c>
      <c r="BI21" s="10">
        <v>3</v>
      </c>
      <c r="BJ21" s="10"/>
      <c r="BK21" s="41">
        <f t="shared" si="1"/>
        <v>1267</v>
      </c>
      <c r="BL21" s="57">
        <f t="shared" si="2"/>
        <v>1.9135504138222677E-2</v>
      </c>
      <c r="BN21" s="48" t="s">
        <v>109</v>
      </c>
      <c r="BO21" s="10">
        <v>5</v>
      </c>
      <c r="BP21" s="10">
        <v>21</v>
      </c>
      <c r="BQ21" s="10">
        <v>27</v>
      </c>
      <c r="BR21" s="10">
        <v>3</v>
      </c>
      <c r="BS21" s="10">
        <v>101</v>
      </c>
      <c r="BT21" s="10">
        <v>21</v>
      </c>
      <c r="BU21" s="10">
        <v>27</v>
      </c>
      <c r="BV21" s="10">
        <v>12</v>
      </c>
      <c r="BW21" s="10">
        <v>90</v>
      </c>
      <c r="BX21" s="10">
        <v>35</v>
      </c>
      <c r="BY21" s="10">
        <v>75</v>
      </c>
      <c r="BZ21" s="10">
        <v>20</v>
      </c>
      <c r="CA21" s="10">
        <v>12</v>
      </c>
      <c r="CB21" s="10">
        <v>23</v>
      </c>
      <c r="CC21" s="10">
        <v>11</v>
      </c>
      <c r="CD21" s="10">
        <v>54</v>
      </c>
      <c r="CE21" s="10">
        <v>8</v>
      </c>
      <c r="CF21" s="10">
        <v>49</v>
      </c>
      <c r="CG21" s="10">
        <v>91</v>
      </c>
      <c r="CH21" s="10">
        <v>20</v>
      </c>
      <c r="CI21" s="10">
        <v>18</v>
      </c>
      <c r="CJ21" s="10"/>
      <c r="CK21" s="10">
        <v>61</v>
      </c>
      <c r="CL21" s="10">
        <v>44</v>
      </c>
      <c r="CM21" s="10">
        <v>6</v>
      </c>
      <c r="CN21" s="10">
        <v>128</v>
      </c>
      <c r="CO21" s="10">
        <v>1</v>
      </c>
      <c r="CP21" s="10"/>
      <c r="CQ21" s="41">
        <f t="shared" si="7"/>
        <v>963</v>
      </c>
      <c r="CR21" s="57">
        <f t="shared" si="3"/>
        <v>1.6674747194902341E-2</v>
      </c>
      <c r="CT21" s="48" t="s">
        <v>109</v>
      </c>
      <c r="CU21" s="10"/>
      <c r="CV21" s="10">
        <v>15</v>
      </c>
      <c r="CW21" s="10">
        <v>9</v>
      </c>
      <c r="CX21" s="10"/>
      <c r="CY21" s="10">
        <v>51</v>
      </c>
      <c r="CZ21" s="10">
        <v>12</v>
      </c>
      <c r="DA21" s="10">
        <v>33</v>
      </c>
      <c r="DB21" s="10">
        <v>3</v>
      </c>
      <c r="DC21" s="10">
        <v>69</v>
      </c>
      <c r="DD21" s="10">
        <v>12</v>
      </c>
      <c r="DE21" s="10">
        <v>47</v>
      </c>
      <c r="DF21" s="10">
        <v>17</v>
      </c>
      <c r="DG21" s="10">
        <v>8</v>
      </c>
      <c r="DH21" s="10">
        <v>13</v>
      </c>
      <c r="DI21" s="10">
        <v>15</v>
      </c>
      <c r="DJ21" s="10">
        <v>26</v>
      </c>
      <c r="DK21" s="10">
        <v>5</v>
      </c>
      <c r="DL21" s="10">
        <v>29</v>
      </c>
      <c r="DM21" s="10">
        <v>52</v>
      </c>
      <c r="DN21" s="10">
        <v>17</v>
      </c>
      <c r="DO21" s="10">
        <v>10</v>
      </c>
      <c r="DP21" s="10">
        <v>1</v>
      </c>
      <c r="DQ21" s="10">
        <v>54</v>
      </c>
      <c r="DR21" s="10">
        <v>25</v>
      </c>
      <c r="DS21" s="10">
        <v>8</v>
      </c>
      <c r="DT21" s="10">
        <v>110</v>
      </c>
      <c r="DU21" s="10">
        <v>3</v>
      </c>
      <c r="DV21" s="10"/>
      <c r="DW21" s="41">
        <f t="shared" si="4"/>
        <v>644</v>
      </c>
      <c r="DX21" s="57">
        <f t="shared" si="8"/>
        <v>1.5612499696962351E-2</v>
      </c>
      <c r="DZ21" s="48" t="s">
        <v>109</v>
      </c>
      <c r="EA21" s="10">
        <v>5</v>
      </c>
      <c r="EB21" s="10">
        <v>2</v>
      </c>
      <c r="EC21" s="10">
        <v>19</v>
      </c>
      <c r="ED21" s="10">
        <v>1</v>
      </c>
      <c r="EE21" s="10">
        <v>43</v>
      </c>
      <c r="EF21" s="10">
        <v>35</v>
      </c>
      <c r="EG21" s="10">
        <v>18</v>
      </c>
      <c r="EH21" s="10">
        <v>9</v>
      </c>
      <c r="EI21" s="10">
        <v>26</v>
      </c>
      <c r="EJ21" s="10">
        <v>19</v>
      </c>
      <c r="EK21" s="10">
        <v>52</v>
      </c>
      <c r="EL21" s="10">
        <v>14</v>
      </c>
      <c r="EM21" s="10">
        <v>8</v>
      </c>
      <c r="EN21" s="10">
        <v>16</v>
      </c>
      <c r="EO21" s="10">
        <v>9</v>
      </c>
      <c r="EP21" s="10">
        <v>7</v>
      </c>
      <c r="EQ21" s="10">
        <v>5</v>
      </c>
      <c r="ER21" s="10">
        <v>31</v>
      </c>
      <c r="ES21" s="10">
        <v>52</v>
      </c>
      <c r="ET21" s="10">
        <v>3</v>
      </c>
      <c r="EU21" s="10">
        <v>7</v>
      </c>
      <c r="EV21" s="10"/>
      <c r="EW21" s="10">
        <v>44</v>
      </c>
      <c r="EX21" s="10">
        <v>28</v>
      </c>
      <c r="EY21" s="10">
        <v>17</v>
      </c>
      <c r="EZ21" s="10">
        <v>99</v>
      </c>
      <c r="FA21" s="10">
        <v>2</v>
      </c>
      <c r="FB21" s="10"/>
      <c r="FC21" s="41">
        <f t="shared" si="9"/>
        <v>571</v>
      </c>
      <c r="FD21" s="57">
        <f t="shared" si="5"/>
        <v>1.9406586683886756E-2</v>
      </c>
      <c r="FE21" s="94"/>
      <c r="FF21" s="48" t="s">
        <v>109</v>
      </c>
      <c r="FG21" s="10"/>
      <c r="FH21" s="10">
        <v>5</v>
      </c>
      <c r="FI21" s="10">
        <v>14</v>
      </c>
      <c r="FJ21" s="10"/>
      <c r="FK21" s="10">
        <v>23</v>
      </c>
      <c r="FL21" s="10">
        <v>17</v>
      </c>
      <c r="FM21" s="10">
        <v>10</v>
      </c>
      <c r="FN21" s="10">
        <v>1</v>
      </c>
      <c r="FO21" s="10">
        <v>23</v>
      </c>
      <c r="FP21" s="10">
        <v>10</v>
      </c>
      <c r="FQ21" s="10">
        <v>47</v>
      </c>
      <c r="FR21" s="10">
        <v>13</v>
      </c>
      <c r="FS21" s="10">
        <v>11</v>
      </c>
      <c r="FT21" s="10">
        <v>6</v>
      </c>
      <c r="FU21" s="10">
        <v>15</v>
      </c>
      <c r="FV21" s="10">
        <v>21</v>
      </c>
      <c r="FW21" s="10">
        <v>6</v>
      </c>
      <c r="FX21" s="10">
        <v>22</v>
      </c>
      <c r="FY21" s="10">
        <v>47</v>
      </c>
      <c r="FZ21" s="10"/>
      <c r="GA21" s="10">
        <v>2</v>
      </c>
      <c r="GB21" s="10"/>
      <c r="GC21" s="10">
        <v>28</v>
      </c>
      <c r="GD21" s="10">
        <v>16</v>
      </c>
      <c r="GE21" s="10">
        <v>6</v>
      </c>
      <c r="GF21" s="10">
        <v>88</v>
      </c>
      <c r="GG21" s="10">
        <v>4</v>
      </c>
      <c r="GH21" s="10"/>
      <c r="GI21" s="41">
        <f t="shared" si="10"/>
        <v>435</v>
      </c>
      <c r="GJ21" s="57">
        <f t="shared" si="11"/>
        <v>1.8835245724182725E-2</v>
      </c>
      <c r="GL21" s="48" t="s">
        <v>109</v>
      </c>
      <c r="GM21" s="10"/>
      <c r="GN21" s="10"/>
      <c r="GO21" s="10">
        <v>16</v>
      </c>
      <c r="GP21" s="10"/>
      <c r="GQ21" s="10">
        <v>25</v>
      </c>
      <c r="GR21" s="10">
        <v>8</v>
      </c>
      <c r="GS21" s="10">
        <v>6</v>
      </c>
      <c r="GT21" s="10">
        <v>4</v>
      </c>
      <c r="GU21" s="10">
        <v>23</v>
      </c>
      <c r="GV21" s="10">
        <v>14</v>
      </c>
      <c r="GW21" s="10">
        <v>43</v>
      </c>
      <c r="GX21" s="10">
        <v>19</v>
      </c>
      <c r="GY21" s="10">
        <v>7</v>
      </c>
      <c r="GZ21" s="10">
        <v>6</v>
      </c>
      <c r="HA21" s="10">
        <v>11</v>
      </c>
      <c r="HB21" s="10">
        <v>18</v>
      </c>
      <c r="HC21" s="10">
        <v>4</v>
      </c>
      <c r="HD21" s="10">
        <v>41</v>
      </c>
      <c r="HE21" s="10">
        <v>42</v>
      </c>
      <c r="HF21" s="10">
        <v>9</v>
      </c>
      <c r="HG21" s="10">
        <v>8</v>
      </c>
      <c r="HH21" s="10"/>
      <c r="HI21" s="10">
        <v>52</v>
      </c>
      <c r="HJ21" s="10">
        <v>30</v>
      </c>
      <c r="HK21" s="10">
        <v>8</v>
      </c>
      <c r="HL21" s="10">
        <v>84</v>
      </c>
      <c r="HM21" s="10"/>
      <c r="HN21" s="10">
        <v>1</v>
      </c>
      <c r="HO21" s="41">
        <f t="shared" si="12"/>
        <v>479</v>
      </c>
      <c r="HP21" s="57">
        <f t="shared" si="13"/>
        <v>1.6290854674693059E-2</v>
      </c>
      <c r="HR21" s="48" t="s">
        <v>109</v>
      </c>
      <c r="HS21" s="10">
        <v>4</v>
      </c>
      <c r="HT21" s="10">
        <v>2</v>
      </c>
      <c r="HU21" s="10">
        <v>6</v>
      </c>
      <c r="HV21" s="10">
        <v>2</v>
      </c>
      <c r="HW21" s="10">
        <v>33</v>
      </c>
      <c r="HX21" s="10">
        <v>18</v>
      </c>
      <c r="HY21" s="10">
        <v>8</v>
      </c>
      <c r="HZ21" s="10">
        <v>5</v>
      </c>
      <c r="IA21" s="10">
        <v>22</v>
      </c>
      <c r="IB21" s="10">
        <v>3</v>
      </c>
      <c r="IC21" s="10">
        <v>59</v>
      </c>
      <c r="ID21" s="10">
        <v>10</v>
      </c>
      <c r="IE21" s="10">
        <v>3</v>
      </c>
      <c r="IF21" s="10">
        <v>7</v>
      </c>
      <c r="IG21" s="10">
        <v>6</v>
      </c>
      <c r="IH21" s="10">
        <v>6</v>
      </c>
      <c r="II21" s="10">
        <v>4</v>
      </c>
      <c r="IJ21" s="10">
        <v>28</v>
      </c>
      <c r="IK21" s="10">
        <v>37</v>
      </c>
      <c r="IL21" s="10">
        <v>16</v>
      </c>
      <c r="IM21" s="10">
        <v>14</v>
      </c>
      <c r="IN21" s="10">
        <v>1</v>
      </c>
      <c r="IO21" s="10">
        <v>30</v>
      </c>
      <c r="IP21" s="10">
        <v>38</v>
      </c>
      <c r="IQ21" s="10">
        <v>1</v>
      </c>
      <c r="IR21" s="10">
        <v>111</v>
      </c>
      <c r="IS21" s="10">
        <v>1</v>
      </c>
      <c r="IT21" s="10">
        <v>1</v>
      </c>
      <c r="IU21" s="41">
        <f t="shared" si="14"/>
        <v>476</v>
      </c>
      <c r="IV21" s="57">
        <f t="shared" si="15"/>
        <v>1.9653179190751446E-2</v>
      </c>
      <c r="IX21" s="48" t="s">
        <v>109</v>
      </c>
      <c r="IY21" s="10"/>
      <c r="IZ21" s="10">
        <v>1</v>
      </c>
      <c r="JA21" s="10">
        <v>9</v>
      </c>
      <c r="JB21" s="10"/>
      <c r="JC21" s="10">
        <v>3</v>
      </c>
      <c r="JD21" s="10"/>
      <c r="JE21" s="10">
        <v>6</v>
      </c>
      <c r="JF21" s="10">
        <v>3</v>
      </c>
      <c r="JG21" s="10">
        <v>5</v>
      </c>
      <c r="JH21" s="10">
        <v>1</v>
      </c>
      <c r="JI21" s="10">
        <v>16</v>
      </c>
      <c r="JJ21" s="10">
        <v>8</v>
      </c>
      <c r="JK21" s="10">
        <v>4</v>
      </c>
      <c r="JL21" s="10">
        <v>4</v>
      </c>
      <c r="JM21" s="10">
        <v>2</v>
      </c>
      <c r="JN21" s="10">
        <v>3</v>
      </c>
      <c r="JO21" s="10">
        <v>3</v>
      </c>
      <c r="JP21" s="10">
        <v>6</v>
      </c>
      <c r="JQ21" s="10">
        <v>13</v>
      </c>
      <c r="JR21" s="10">
        <v>1</v>
      </c>
      <c r="JS21" s="10">
        <v>1</v>
      </c>
      <c r="JT21" s="10"/>
      <c r="JU21" s="10">
        <v>7</v>
      </c>
      <c r="JV21" s="10">
        <v>7</v>
      </c>
      <c r="JW21" s="10"/>
      <c r="JX21" s="10">
        <v>27</v>
      </c>
      <c r="JY21" s="10">
        <v>2</v>
      </c>
      <c r="JZ21" s="10"/>
      <c r="KA21" s="41">
        <f t="shared" si="16"/>
        <v>132</v>
      </c>
      <c r="KB21" s="57">
        <f t="shared" si="17"/>
        <v>1.8581081081081082E-2</v>
      </c>
    </row>
    <row r="22" spans="2:288" x14ac:dyDescent="0.25">
      <c r="B22" s="48" t="s">
        <v>133</v>
      </c>
      <c r="C22" s="10">
        <v>1</v>
      </c>
      <c r="D22" s="10"/>
      <c r="E22" s="10">
        <v>1</v>
      </c>
      <c r="F22" s="10"/>
      <c r="G22" s="10">
        <v>2</v>
      </c>
      <c r="H22" s="10">
        <v>4</v>
      </c>
      <c r="I22" s="10">
        <v>3</v>
      </c>
      <c r="J22" s="10">
        <v>1</v>
      </c>
      <c r="K22" s="10"/>
      <c r="L22" s="10"/>
      <c r="M22" s="10">
        <v>1</v>
      </c>
      <c r="N22" s="10">
        <v>1</v>
      </c>
      <c r="O22" s="10">
        <v>2</v>
      </c>
      <c r="P22" s="10">
        <v>2</v>
      </c>
      <c r="Q22" s="10">
        <v>3</v>
      </c>
      <c r="R22" s="10"/>
      <c r="S22" s="10"/>
      <c r="T22" s="10">
        <v>10</v>
      </c>
      <c r="U22" s="10">
        <v>4</v>
      </c>
      <c r="V22" s="10"/>
      <c r="W22" s="10"/>
      <c r="X22" s="10"/>
      <c r="Y22" s="10">
        <v>1</v>
      </c>
      <c r="Z22" s="10">
        <v>4</v>
      </c>
      <c r="AA22" s="10"/>
      <c r="AB22" s="10">
        <v>1</v>
      </c>
      <c r="AC22" s="10"/>
      <c r="AD22" s="10"/>
      <c r="AE22" s="41">
        <f t="shared" si="0"/>
        <v>41</v>
      </c>
      <c r="AF22" s="57">
        <f t="shared" si="6"/>
        <v>2.3173006273667553E-3</v>
      </c>
      <c r="AH22" s="48" t="s">
        <v>133</v>
      </c>
      <c r="AI22" s="10">
        <v>2</v>
      </c>
      <c r="AJ22" s="10"/>
      <c r="AK22" s="10">
        <v>6</v>
      </c>
      <c r="AL22" s="10"/>
      <c r="AM22" s="10">
        <v>15</v>
      </c>
      <c r="AN22" s="10">
        <v>9</v>
      </c>
      <c r="AO22" s="10">
        <v>3</v>
      </c>
      <c r="AP22" s="10">
        <v>3</v>
      </c>
      <c r="AQ22" s="10">
        <v>5</v>
      </c>
      <c r="AR22" s="10">
        <v>8</v>
      </c>
      <c r="AS22" s="10">
        <v>17</v>
      </c>
      <c r="AT22" s="10">
        <v>2</v>
      </c>
      <c r="AU22" s="10">
        <v>3</v>
      </c>
      <c r="AV22" s="10">
        <v>3</v>
      </c>
      <c r="AW22" s="10"/>
      <c r="AX22" s="10">
        <v>1</v>
      </c>
      <c r="AY22" s="10">
        <v>4</v>
      </c>
      <c r="AZ22" s="10">
        <v>4</v>
      </c>
      <c r="BA22" s="10">
        <v>12</v>
      </c>
      <c r="BB22" s="10"/>
      <c r="BC22" s="10">
        <v>2</v>
      </c>
      <c r="BD22" s="10"/>
      <c r="BE22" s="10">
        <v>14</v>
      </c>
      <c r="BF22" s="10">
        <v>9</v>
      </c>
      <c r="BG22" s="10">
        <v>2</v>
      </c>
      <c r="BH22" s="10">
        <v>28</v>
      </c>
      <c r="BI22" s="10">
        <v>3</v>
      </c>
      <c r="BJ22" s="10"/>
      <c r="BK22" s="41">
        <f t="shared" si="1"/>
        <v>155</v>
      </c>
      <c r="BL22" s="57">
        <f t="shared" si="2"/>
        <v>2.3409653839183229E-3</v>
      </c>
      <c r="BN22" s="48" t="s">
        <v>133</v>
      </c>
      <c r="BO22" s="10"/>
      <c r="BP22" s="10"/>
      <c r="BQ22" s="10">
        <v>9</v>
      </c>
      <c r="BR22" s="10"/>
      <c r="BS22" s="10">
        <v>4</v>
      </c>
      <c r="BT22" s="10">
        <v>5</v>
      </c>
      <c r="BU22" s="10">
        <v>4</v>
      </c>
      <c r="BV22" s="10"/>
      <c r="BW22" s="10">
        <v>1</v>
      </c>
      <c r="BX22" s="10">
        <v>4</v>
      </c>
      <c r="BY22" s="10">
        <v>8</v>
      </c>
      <c r="BZ22" s="10"/>
      <c r="CA22" s="10">
        <v>4</v>
      </c>
      <c r="CB22" s="10">
        <v>2</v>
      </c>
      <c r="CC22" s="10">
        <v>2</v>
      </c>
      <c r="CD22" s="10">
        <v>6</v>
      </c>
      <c r="CE22" s="10">
        <v>7</v>
      </c>
      <c r="CF22" s="10">
        <v>4</v>
      </c>
      <c r="CG22" s="10">
        <v>15</v>
      </c>
      <c r="CH22" s="10">
        <v>3</v>
      </c>
      <c r="CI22" s="10">
        <v>5</v>
      </c>
      <c r="CJ22" s="10"/>
      <c r="CK22" s="10">
        <v>2</v>
      </c>
      <c r="CL22" s="10">
        <v>2</v>
      </c>
      <c r="CM22" s="10">
        <v>2</v>
      </c>
      <c r="CN22" s="10">
        <v>6</v>
      </c>
      <c r="CO22" s="10">
        <v>2</v>
      </c>
      <c r="CP22" s="10"/>
      <c r="CQ22" s="41">
        <f t="shared" si="7"/>
        <v>97</v>
      </c>
      <c r="CR22" s="57">
        <f t="shared" si="3"/>
        <v>1.6795955118437456E-3</v>
      </c>
      <c r="CT22" s="48" t="s">
        <v>133</v>
      </c>
      <c r="CU22" s="10"/>
      <c r="CV22" s="10">
        <v>2</v>
      </c>
      <c r="CW22" s="10">
        <v>1</v>
      </c>
      <c r="CX22" s="10"/>
      <c r="CY22" s="10">
        <v>6</v>
      </c>
      <c r="CZ22" s="10">
        <v>3</v>
      </c>
      <c r="DA22" s="10"/>
      <c r="DB22" s="10">
        <v>1</v>
      </c>
      <c r="DC22" s="10"/>
      <c r="DD22" s="10"/>
      <c r="DE22" s="10">
        <v>1</v>
      </c>
      <c r="DF22" s="10"/>
      <c r="DG22" s="10">
        <v>2</v>
      </c>
      <c r="DH22" s="10">
        <v>2</v>
      </c>
      <c r="DI22" s="10"/>
      <c r="DJ22" s="10"/>
      <c r="DK22" s="10"/>
      <c r="DL22" s="10"/>
      <c r="DM22" s="10">
        <v>3</v>
      </c>
      <c r="DN22" s="10"/>
      <c r="DO22" s="10"/>
      <c r="DP22" s="10"/>
      <c r="DQ22" s="10">
        <v>9</v>
      </c>
      <c r="DR22" s="10">
        <v>2</v>
      </c>
      <c r="DS22" s="10"/>
      <c r="DT22" s="10">
        <v>5</v>
      </c>
      <c r="DU22" s="10">
        <v>2</v>
      </c>
      <c r="DV22" s="10">
        <v>5</v>
      </c>
      <c r="DW22" s="41">
        <f t="shared" si="4"/>
        <v>44</v>
      </c>
      <c r="DX22" s="57">
        <f t="shared" si="8"/>
        <v>1.0666925258794153E-3</v>
      </c>
      <c r="DZ22" s="48" t="s">
        <v>133</v>
      </c>
      <c r="EA22" s="10"/>
      <c r="EB22" s="10">
        <v>1</v>
      </c>
      <c r="EC22" s="10">
        <v>1</v>
      </c>
      <c r="ED22" s="10"/>
      <c r="EE22" s="10">
        <v>2</v>
      </c>
      <c r="EF22" s="10">
        <v>1</v>
      </c>
      <c r="EG22" s="10">
        <v>3</v>
      </c>
      <c r="EH22" s="10">
        <v>1</v>
      </c>
      <c r="EI22" s="10"/>
      <c r="EJ22" s="10">
        <v>4</v>
      </c>
      <c r="EK22" s="10">
        <v>7</v>
      </c>
      <c r="EL22" s="10">
        <v>3</v>
      </c>
      <c r="EM22" s="10"/>
      <c r="EN22" s="10"/>
      <c r="EO22" s="10">
        <v>4</v>
      </c>
      <c r="EP22" s="10">
        <v>1</v>
      </c>
      <c r="EQ22" s="10">
        <v>2</v>
      </c>
      <c r="ER22" s="10">
        <v>2</v>
      </c>
      <c r="ES22" s="10"/>
      <c r="ET22" s="10"/>
      <c r="EU22" s="10"/>
      <c r="EV22" s="10"/>
      <c r="EW22" s="10"/>
      <c r="EX22" s="10">
        <v>5</v>
      </c>
      <c r="EY22" s="10">
        <v>1</v>
      </c>
      <c r="EZ22" s="10">
        <v>4</v>
      </c>
      <c r="FA22" s="10">
        <v>1</v>
      </c>
      <c r="FB22" s="10"/>
      <c r="FC22" s="41">
        <f t="shared" si="9"/>
        <v>43</v>
      </c>
      <c r="FD22" s="57">
        <f t="shared" si="5"/>
        <v>1.461441729259423E-3</v>
      </c>
      <c r="FE22" s="94"/>
      <c r="FF22" s="48" t="s">
        <v>133</v>
      </c>
      <c r="FG22" s="10"/>
      <c r="FH22" s="10">
        <v>2</v>
      </c>
      <c r="FI22" s="10">
        <v>5</v>
      </c>
      <c r="FJ22" s="10"/>
      <c r="FK22" s="10">
        <v>3</v>
      </c>
      <c r="FL22" s="10"/>
      <c r="FM22" s="10">
        <v>1</v>
      </c>
      <c r="FN22" s="10">
        <v>4</v>
      </c>
      <c r="FO22" s="10">
        <v>4</v>
      </c>
      <c r="FP22" s="10"/>
      <c r="FQ22" s="10">
        <v>4</v>
      </c>
      <c r="FR22" s="10">
        <v>4</v>
      </c>
      <c r="FS22" s="10"/>
      <c r="FT22" s="10">
        <v>3</v>
      </c>
      <c r="FU22" s="10">
        <v>4</v>
      </c>
      <c r="FV22" s="10">
        <v>3</v>
      </c>
      <c r="FW22" s="10">
        <v>1</v>
      </c>
      <c r="FX22" s="10">
        <v>1</v>
      </c>
      <c r="FY22" s="10"/>
      <c r="FZ22" s="10">
        <v>1</v>
      </c>
      <c r="GA22" s="10"/>
      <c r="GB22" s="10"/>
      <c r="GC22" s="10">
        <v>2</v>
      </c>
      <c r="GD22" s="10"/>
      <c r="GE22" s="10"/>
      <c r="GF22" s="10">
        <v>5</v>
      </c>
      <c r="GG22" s="10"/>
      <c r="GH22" s="10"/>
      <c r="GI22" s="41">
        <f t="shared" si="10"/>
        <v>47</v>
      </c>
      <c r="GJ22" s="57">
        <f t="shared" si="11"/>
        <v>2.0350725265208922E-3</v>
      </c>
      <c r="GL22" s="48" t="s">
        <v>133</v>
      </c>
      <c r="GM22" s="10"/>
      <c r="GN22" s="10"/>
      <c r="GO22" s="10">
        <v>3</v>
      </c>
      <c r="GP22" s="10"/>
      <c r="GQ22" s="10">
        <v>17</v>
      </c>
      <c r="GR22" s="10">
        <v>3</v>
      </c>
      <c r="GS22" s="10">
        <v>3</v>
      </c>
      <c r="GT22" s="10"/>
      <c r="GU22" s="10"/>
      <c r="GV22" s="10">
        <v>3</v>
      </c>
      <c r="GW22" s="10">
        <v>5</v>
      </c>
      <c r="GX22" s="10">
        <v>2</v>
      </c>
      <c r="GY22" s="10">
        <v>3</v>
      </c>
      <c r="GZ22" s="10"/>
      <c r="HA22" s="10">
        <v>1</v>
      </c>
      <c r="HB22" s="10">
        <v>1</v>
      </c>
      <c r="HC22" s="10"/>
      <c r="HD22" s="10"/>
      <c r="HE22" s="10">
        <v>3</v>
      </c>
      <c r="HF22" s="10"/>
      <c r="HG22" s="10">
        <v>2</v>
      </c>
      <c r="HH22" s="10"/>
      <c r="HI22" s="10"/>
      <c r="HJ22" s="10">
        <v>3</v>
      </c>
      <c r="HK22" s="10"/>
      <c r="HL22" s="10">
        <v>8</v>
      </c>
      <c r="HM22" s="10"/>
      <c r="HN22" s="10"/>
      <c r="HO22" s="41">
        <f t="shared" si="12"/>
        <v>57</v>
      </c>
      <c r="HP22" s="57">
        <f t="shared" si="13"/>
        <v>1.9385776961534538E-3</v>
      </c>
      <c r="HR22" s="48" t="s">
        <v>133</v>
      </c>
      <c r="HS22" s="10"/>
      <c r="HT22" s="10"/>
      <c r="HU22" s="10">
        <v>1</v>
      </c>
      <c r="HV22" s="10"/>
      <c r="HW22" s="10"/>
      <c r="HX22" s="10">
        <v>16</v>
      </c>
      <c r="HY22" s="10"/>
      <c r="HZ22" s="10">
        <v>1</v>
      </c>
      <c r="IA22" s="10">
        <v>1</v>
      </c>
      <c r="IB22" s="10">
        <v>1</v>
      </c>
      <c r="IC22" s="10">
        <v>6</v>
      </c>
      <c r="ID22" s="10">
        <v>2</v>
      </c>
      <c r="IE22" s="10"/>
      <c r="IF22" s="10"/>
      <c r="IG22" s="10"/>
      <c r="IH22" s="10"/>
      <c r="II22" s="10"/>
      <c r="IJ22" s="10">
        <v>4</v>
      </c>
      <c r="IK22" s="10">
        <v>4</v>
      </c>
      <c r="IL22" s="10">
        <v>1</v>
      </c>
      <c r="IM22" s="10"/>
      <c r="IN22" s="10"/>
      <c r="IO22" s="10"/>
      <c r="IP22" s="10">
        <v>1</v>
      </c>
      <c r="IQ22" s="10"/>
      <c r="IR22" s="10">
        <v>7</v>
      </c>
      <c r="IS22" s="10"/>
      <c r="IT22" s="10"/>
      <c r="IU22" s="41">
        <f t="shared" si="14"/>
        <v>45</v>
      </c>
      <c r="IV22" s="57">
        <f t="shared" si="15"/>
        <v>1.8579686209744012E-3</v>
      </c>
      <c r="IX22" s="48" t="s">
        <v>133</v>
      </c>
      <c r="IY22" s="10"/>
      <c r="IZ22" s="10"/>
      <c r="JA22" s="10">
        <v>3</v>
      </c>
      <c r="JB22" s="10"/>
      <c r="JC22" s="10"/>
      <c r="JD22" s="10"/>
      <c r="JE22" s="10">
        <v>4</v>
      </c>
      <c r="JF22" s="10"/>
      <c r="JG22" s="10">
        <v>3</v>
      </c>
      <c r="JH22" s="10"/>
      <c r="JI22" s="10">
        <v>2</v>
      </c>
      <c r="JJ22" s="10"/>
      <c r="JK22" s="10"/>
      <c r="JL22" s="10">
        <v>1</v>
      </c>
      <c r="JM22" s="10">
        <v>2</v>
      </c>
      <c r="JN22" s="10"/>
      <c r="JO22" s="10"/>
      <c r="JP22" s="10"/>
      <c r="JQ22" s="10"/>
      <c r="JR22" s="10">
        <v>2</v>
      </c>
      <c r="JS22" s="10"/>
      <c r="JT22" s="10"/>
      <c r="JU22" s="10"/>
      <c r="JV22" s="10"/>
      <c r="JW22" s="10"/>
      <c r="JX22" s="10">
        <v>1</v>
      </c>
      <c r="JY22" s="10"/>
      <c r="JZ22" s="10"/>
      <c r="KA22" s="41">
        <f t="shared" si="16"/>
        <v>18</v>
      </c>
      <c r="KB22" s="57">
        <f t="shared" si="17"/>
        <v>2.5337837837837839E-3</v>
      </c>
    </row>
    <row r="23" spans="2:288" x14ac:dyDescent="0.25">
      <c r="B23" s="48" t="s">
        <v>117</v>
      </c>
      <c r="C23" s="10"/>
      <c r="D23" s="10"/>
      <c r="E23" s="10">
        <v>1</v>
      </c>
      <c r="F23" s="10"/>
      <c r="G23" s="10">
        <v>13</v>
      </c>
      <c r="H23" s="10"/>
      <c r="I23" s="10"/>
      <c r="J23" s="10">
        <v>5</v>
      </c>
      <c r="K23" s="10">
        <v>3</v>
      </c>
      <c r="L23" s="10">
        <v>1</v>
      </c>
      <c r="M23" s="10">
        <v>12</v>
      </c>
      <c r="N23" s="10">
        <v>1</v>
      </c>
      <c r="O23" s="10">
        <v>1</v>
      </c>
      <c r="P23" s="10">
        <v>4</v>
      </c>
      <c r="Q23" s="10">
        <v>3</v>
      </c>
      <c r="R23" s="10">
        <v>5</v>
      </c>
      <c r="S23" s="10">
        <v>2</v>
      </c>
      <c r="T23" s="10">
        <v>3</v>
      </c>
      <c r="U23" s="10">
        <v>7</v>
      </c>
      <c r="V23" s="10">
        <v>2</v>
      </c>
      <c r="W23" s="10"/>
      <c r="X23" s="10"/>
      <c r="Y23" s="10">
        <v>3</v>
      </c>
      <c r="Z23" s="10"/>
      <c r="AA23" s="10"/>
      <c r="AB23" s="10">
        <v>10</v>
      </c>
      <c r="AC23" s="10"/>
      <c r="AD23" s="10"/>
      <c r="AE23" s="41">
        <f t="shared" si="0"/>
        <v>76</v>
      </c>
      <c r="AF23" s="57">
        <f t="shared" si="6"/>
        <v>4.2954840897530093E-3</v>
      </c>
      <c r="AH23" s="48" t="s">
        <v>117</v>
      </c>
      <c r="AI23" s="10">
        <v>1</v>
      </c>
      <c r="AJ23" s="10">
        <v>3</v>
      </c>
      <c r="AK23" s="10">
        <v>15</v>
      </c>
      <c r="AL23" s="10"/>
      <c r="AM23" s="10">
        <v>17</v>
      </c>
      <c r="AN23" s="10">
        <v>8</v>
      </c>
      <c r="AO23" s="10">
        <v>9</v>
      </c>
      <c r="AP23" s="10">
        <v>22</v>
      </c>
      <c r="AQ23" s="10">
        <v>6</v>
      </c>
      <c r="AR23" s="10">
        <v>25</v>
      </c>
      <c r="AS23" s="10">
        <v>39</v>
      </c>
      <c r="AT23" s="10">
        <v>1</v>
      </c>
      <c r="AU23" s="10">
        <v>4</v>
      </c>
      <c r="AV23" s="10">
        <v>3</v>
      </c>
      <c r="AW23" s="10"/>
      <c r="AX23" s="10">
        <v>9</v>
      </c>
      <c r="AY23" s="10">
        <v>2</v>
      </c>
      <c r="AZ23" s="10">
        <v>21</v>
      </c>
      <c r="BA23" s="10">
        <v>39</v>
      </c>
      <c r="BB23" s="10">
        <v>2</v>
      </c>
      <c r="BC23" s="10">
        <v>9</v>
      </c>
      <c r="BD23" s="10">
        <v>1</v>
      </c>
      <c r="BE23" s="10">
        <v>16</v>
      </c>
      <c r="BF23" s="10">
        <v>5</v>
      </c>
      <c r="BG23" s="10">
        <v>1</v>
      </c>
      <c r="BH23" s="10">
        <v>19</v>
      </c>
      <c r="BI23" s="10"/>
      <c r="BJ23" s="10"/>
      <c r="BK23" s="41">
        <f t="shared" si="1"/>
        <v>277</v>
      </c>
      <c r="BL23" s="57">
        <f t="shared" si="2"/>
        <v>4.1835316860991964E-3</v>
      </c>
      <c r="BN23" s="48" t="s">
        <v>117</v>
      </c>
      <c r="BO23" s="10"/>
      <c r="BP23" s="10">
        <v>2</v>
      </c>
      <c r="BQ23" s="10">
        <v>19</v>
      </c>
      <c r="BR23" s="10"/>
      <c r="BS23" s="10">
        <v>13</v>
      </c>
      <c r="BT23" s="10">
        <v>10</v>
      </c>
      <c r="BU23" s="10">
        <v>5</v>
      </c>
      <c r="BV23" s="10">
        <v>14</v>
      </c>
      <c r="BW23" s="10">
        <v>9</v>
      </c>
      <c r="BX23" s="10">
        <v>7</v>
      </c>
      <c r="BY23" s="10">
        <v>28</v>
      </c>
      <c r="BZ23" s="10">
        <v>3</v>
      </c>
      <c r="CA23" s="10">
        <v>2</v>
      </c>
      <c r="CB23" s="10">
        <v>13</v>
      </c>
      <c r="CC23" s="10">
        <v>2</v>
      </c>
      <c r="CD23" s="10">
        <v>8</v>
      </c>
      <c r="CE23" s="10">
        <v>2</v>
      </c>
      <c r="CF23" s="10">
        <v>7</v>
      </c>
      <c r="CG23" s="10">
        <v>28</v>
      </c>
      <c r="CH23" s="10">
        <v>3</v>
      </c>
      <c r="CI23" s="10">
        <v>7</v>
      </c>
      <c r="CJ23" s="10"/>
      <c r="CK23" s="10">
        <v>10</v>
      </c>
      <c r="CL23" s="10">
        <v>4</v>
      </c>
      <c r="CM23" s="10">
        <v>3</v>
      </c>
      <c r="CN23" s="10">
        <v>28</v>
      </c>
      <c r="CO23" s="10"/>
      <c r="CP23" s="10"/>
      <c r="CQ23" s="41">
        <f t="shared" si="7"/>
        <v>227</v>
      </c>
      <c r="CR23" s="57">
        <f t="shared" si="3"/>
        <v>3.9305998060673222E-3</v>
      </c>
      <c r="CT23" s="48" t="s">
        <v>117</v>
      </c>
      <c r="CU23" s="10"/>
      <c r="CV23" s="10">
        <v>1</v>
      </c>
      <c r="CW23" s="10">
        <v>4</v>
      </c>
      <c r="CX23" s="10"/>
      <c r="CY23" s="10">
        <v>6</v>
      </c>
      <c r="CZ23" s="10">
        <v>9</v>
      </c>
      <c r="DA23" s="10">
        <v>6</v>
      </c>
      <c r="DB23" s="10">
        <v>25</v>
      </c>
      <c r="DC23" s="10">
        <v>16</v>
      </c>
      <c r="DD23" s="10">
        <v>13</v>
      </c>
      <c r="DE23" s="10">
        <v>11</v>
      </c>
      <c r="DF23" s="10">
        <v>9</v>
      </c>
      <c r="DG23" s="10">
        <v>9</v>
      </c>
      <c r="DH23" s="10">
        <v>2</v>
      </c>
      <c r="DI23" s="10">
        <v>4</v>
      </c>
      <c r="DJ23" s="10">
        <v>2</v>
      </c>
      <c r="DK23" s="10">
        <v>1</v>
      </c>
      <c r="DL23" s="10">
        <v>7</v>
      </c>
      <c r="DM23" s="10">
        <v>13</v>
      </c>
      <c r="DN23" s="10">
        <v>4</v>
      </c>
      <c r="DO23" s="10"/>
      <c r="DP23" s="10"/>
      <c r="DQ23" s="10">
        <v>8</v>
      </c>
      <c r="DR23" s="10">
        <v>10</v>
      </c>
      <c r="DS23" s="10"/>
      <c r="DT23" s="10">
        <v>24</v>
      </c>
      <c r="DU23" s="10"/>
      <c r="DV23" s="10"/>
      <c r="DW23" s="41">
        <f t="shared" si="4"/>
        <v>184</v>
      </c>
      <c r="DX23" s="57">
        <f t="shared" si="8"/>
        <v>4.4607141991320999E-3</v>
      </c>
      <c r="DZ23" s="48" t="s">
        <v>117</v>
      </c>
      <c r="EA23" s="10"/>
      <c r="EB23" s="10"/>
      <c r="EC23" s="10">
        <v>2</v>
      </c>
      <c r="ED23" s="10"/>
      <c r="EE23" s="10">
        <v>4</v>
      </c>
      <c r="EF23" s="10">
        <v>3</v>
      </c>
      <c r="EG23" s="10">
        <v>2</v>
      </c>
      <c r="EH23" s="10">
        <v>1</v>
      </c>
      <c r="EI23" s="10">
        <v>4</v>
      </c>
      <c r="EJ23" s="10">
        <v>6</v>
      </c>
      <c r="EK23" s="10">
        <v>6</v>
      </c>
      <c r="EL23" s="10"/>
      <c r="EM23" s="10"/>
      <c r="EN23" s="10">
        <v>6</v>
      </c>
      <c r="EO23" s="10">
        <v>1</v>
      </c>
      <c r="EP23" s="10"/>
      <c r="EQ23" s="10">
        <v>1</v>
      </c>
      <c r="ER23" s="10">
        <v>1</v>
      </c>
      <c r="ES23" s="10">
        <v>13</v>
      </c>
      <c r="ET23" s="10"/>
      <c r="EU23" s="10">
        <v>17</v>
      </c>
      <c r="EV23" s="10"/>
      <c r="EW23" s="10">
        <v>8</v>
      </c>
      <c r="EX23" s="10">
        <v>23</v>
      </c>
      <c r="EY23" s="10"/>
      <c r="EZ23" s="10">
        <v>15</v>
      </c>
      <c r="FA23" s="10"/>
      <c r="FB23" s="10"/>
      <c r="FC23" s="41">
        <f t="shared" si="9"/>
        <v>113</v>
      </c>
      <c r="FD23" s="57">
        <f t="shared" si="5"/>
        <v>3.8405329164259254E-3</v>
      </c>
      <c r="FE23" s="94"/>
      <c r="FF23" s="48" t="s">
        <v>117</v>
      </c>
      <c r="FG23" s="10"/>
      <c r="FH23" s="10"/>
      <c r="FI23" s="10">
        <v>2</v>
      </c>
      <c r="FJ23" s="10"/>
      <c r="FK23" s="10">
        <v>2</v>
      </c>
      <c r="FL23" s="10">
        <v>5</v>
      </c>
      <c r="FM23" s="10">
        <v>2</v>
      </c>
      <c r="FN23" s="10">
        <v>1</v>
      </c>
      <c r="FO23" s="10">
        <v>4</v>
      </c>
      <c r="FP23" s="10">
        <v>10</v>
      </c>
      <c r="FQ23" s="10">
        <v>11</v>
      </c>
      <c r="FR23" s="10"/>
      <c r="FS23" s="10"/>
      <c r="FT23" s="10"/>
      <c r="FU23" s="10"/>
      <c r="FV23" s="10">
        <v>2</v>
      </c>
      <c r="FW23" s="10"/>
      <c r="FX23" s="10">
        <v>3</v>
      </c>
      <c r="FY23" s="10">
        <v>5</v>
      </c>
      <c r="FZ23" s="10"/>
      <c r="GA23" s="10">
        <v>6</v>
      </c>
      <c r="GB23" s="10"/>
      <c r="GC23" s="10">
        <v>5</v>
      </c>
      <c r="GD23" s="10">
        <v>10</v>
      </c>
      <c r="GE23" s="10">
        <v>1</v>
      </c>
      <c r="GF23" s="10">
        <v>23</v>
      </c>
      <c r="GG23" s="10"/>
      <c r="GH23" s="10"/>
      <c r="GI23" s="41">
        <f t="shared" si="10"/>
        <v>92</v>
      </c>
      <c r="GJ23" s="57">
        <f t="shared" si="11"/>
        <v>3.9835462221260009E-3</v>
      </c>
      <c r="GL23" s="48" t="s">
        <v>117</v>
      </c>
      <c r="GM23" s="10">
        <v>1</v>
      </c>
      <c r="GN23" s="10"/>
      <c r="GO23" s="10"/>
      <c r="GP23" s="10"/>
      <c r="GQ23" s="10">
        <v>3</v>
      </c>
      <c r="GR23" s="10">
        <v>8</v>
      </c>
      <c r="GS23" s="10">
        <v>1</v>
      </c>
      <c r="GT23" s="10">
        <v>10</v>
      </c>
      <c r="GU23" s="10">
        <v>4</v>
      </c>
      <c r="GV23" s="10">
        <v>3</v>
      </c>
      <c r="GW23" s="10">
        <v>9</v>
      </c>
      <c r="GX23" s="10">
        <v>1</v>
      </c>
      <c r="GY23" s="10">
        <v>6</v>
      </c>
      <c r="GZ23" s="10"/>
      <c r="HA23" s="10">
        <v>3</v>
      </c>
      <c r="HB23" s="10">
        <v>2</v>
      </c>
      <c r="HC23" s="10"/>
      <c r="HD23" s="10">
        <v>5</v>
      </c>
      <c r="HE23" s="10">
        <v>9</v>
      </c>
      <c r="HF23" s="10"/>
      <c r="HG23" s="10">
        <v>2</v>
      </c>
      <c r="HH23" s="10"/>
      <c r="HI23" s="10">
        <v>5</v>
      </c>
      <c r="HJ23" s="10">
        <v>3</v>
      </c>
      <c r="HK23" s="10"/>
      <c r="HL23" s="10">
        <v>19</v>
      </c>
      <c r="HM23" s="10"/>
      <c r="HN23" s="10"/>
      <c r="HO23" s="41">
        <f t="shared" si="12"/>
        <v>94</v>
      </c>
      <c r="HP23" s="57">
        <f t="shared" si="13"/>
        <v>3.1969526919021869E-3</v>
      </c>
      <c r="HR23" s="48" t="s">
        <v>117</v>
      </c>
      <c r="HS23" s="10"/>
      <c r="HT23" s="10"/>
      <c r="HU23" s="10">
        <v>5</v>
      </c>
      <c r="HV23" s="10"/>
      <c r="HW23" s="10">
        <v>5</v>
      </c>
      <c r="HX23" s="10">
        <v>4</v>
      </c>
      <c r="HY23" s="10">
        <v>2</v>
      </c>
      <c r="HZ23" s="10">
        <v>4</v>
      </c>
      <c r="IA23" s="10"/>
      <c r="IB23" s="10"/>
      <c r="IC23" s="10">
        <v>11</v>
      </c>
      <c r="ID23" s="10">
        <v>1</v>
      </c>
      <c r="IE23" s="10">
        <v>1</v>
      </c>
      <c r="IF23" s="10"/>
      <c r="IG23" s="10"/>
      <c r="IH23" s="10">
        <v>3</v>
      </c>
      <c r="II23" s="10"/>
      <c r="IJ23" s="10"/>
      <c r="IK23" s="10">
        <v>9</v>
      </c>
      <c r="IL23" s="10"/>
      <c r="IM23" s="10"/>
      <c r="IN23" s="10"/>
      <c r="IO23" s="10">
        <v>1</v>
      </c>
      <c r="IP23" s="10">
        <v>4</v>
      </c>
      <c r="IQ23" s="10"/>
      <c r="IR23" s="10">
        <v>8</v>
      </c>
      <c r="IS23" s="10"/>
      <c r="IT23" s="10"/>
      <c r="IU23" s="41">
        <f t="shared" si="14"/>
        <v>58</v>
      </c>
      <c r="IV23" s="57">
        <f t="shared" si="15"/>
        <v>2.3947151114781171E-3</v>
      </c>
      <c r="IX23" s="48" t="s">
        <v>117</v>
      </c>
      <c r="IY23" s="10"/>
      <c r="IZ23" s="10">
        <v>1</v>
      </c>
      <c r="JA23" s="10"/>
      <c r="JB23" s="10"/>
      <c r="JC23" s="10">
        <v>1</v>
      </c>
      <c r="JD23" s="10"/>
      <c r="JE23" s="10"/>
      <c r="JF23" s="10"/>
      <c r="JG23" s="10"/>
      <c r="JH23" s="10">
        <v>1</v>
      </c>
      <c r="JI23" s="10">
        <v>2</v>
      </c>
      <c r="JJ23" s="10"/>
      <c r="JK23" s="10"/>
      <c r="JL23" s="10"/>
      <c r="JM23" s="10"/>
      <c r="JN23" s="10">
        <v>3</v>
      </c>
      <c r="JO23" s="10"/>
      <c r="JP23" s="10">
        <v>2</v>
      </c>
      <c r="JQ23" s="10">
        <v>7</v>
      </c>
      <c r="JR23" s="10"/>
      <c r="JS23" s="10"/>
      <c r="JT23" s="10"/>
      <c r="JU23" s="10">
        <v>1</v>
      </c>
      <c r="JV23" s="10">
        <v>1</v>
      </c>
      <c r="JW23" s="10"/>
      <c r="JX23" s="10">
        <v>5</v>
      </c>
      <c r="JY23" s="10"/>
      <c r="JZ23" s="10"/>
      <c r="KA23" s="41">
        <f t="shared" si="16"/>
        <v>24</v>
      </c>
      <c r="KB23" s="57">
        <f t="shared" si="17"/>
        <v>3.3783783783783786E-3</v>
      </c>
    </row>
    <row r="24" spans="2:288" x14ac:dyDescent="0.25">
      <c r="B24" s="48" t="s">
        <v>103</v>
      </c>
      <c r="C24" s="10">
        <v>8</v>
      </c>
      <c r="D24" s="10">
        <v>33</v>
      </c>
      <c r="E24" s="10">
        <v>51</v>
      </c>
      <c r="F24" s="10">
        <v>5</v>
      </c>
      <c r="G24" s="10">
        <v>179</v>
      </c>
      <c r="H24" s="10">
        <v>68</v>
      </c>
      <c r="I24" s="10">
        <v>50</v>
      </c>
      <c r="J24" s="10">
        <v>52</v>
      </c>
      <c r="K24" s="10">
        <v>59</v>
      </c>
      <c r="L24" s="10">
        <v>125</v>
      </c>
      <c r="M24" s="10">
        <v>142</v>
      </c>
      <c r="N24" s="10">
        <v>31</v>
      </c>
      <c r="O24" s="10">
        <v>41</v>
      </c>
      <c r="P24" s="10">
        <v>56</v>
      </c>
      <c r="Q24" s="10">
        <v>74</v>
      </c>
      <c r="R24" s="10">
        <v>105</v>
      </c>
      <c r="S24" s="10">
        <v>30</v>
      </c>
      <c r="T24" s="10">
        <v>96</v>
      </c>
      <c r="U24" s="10">
        <v>272</v>
      </c>
      <c r="V24" s="10">
        <v>62</v>
      </c>
      <c r="W24" s="10">
        <v>45</v>
      </c>
      <c r="X24" s="10">
        <v>9</v>
      </c>
      <c r="Y24" s="10">
        <v>152</v>
      </c>
      <c r="Z24" s="10">
        <v>47</v>
      </c>
      <c r="AA24" s="10">
        <v>24</v>
      </c>
      <c r="AB24" s="10">
        <v>226</v>
      </c>
      <c r="AC24" s="10">
        <v>37</v>
      </c>
      <c r="AD24" s="10"/>
      <c r="AE24" s="41">
        <f t="shared" si="0"/>
        <v>2079</v>
      </c>
      <c r="AF24" s="57">
        <f t="shared" si="6"/>
        <v>0.11750409766574352</v>
      </c>
      <c r="AH24" s="48" t="s">
        <v>103</v>
      </c>
      <c r="AI24" s="10">
        <v>42</v>
      </c>
      <c r="AJ24" s="10">
        <v>128</v>
      </c>
      <c r="AK24" s="10">
        <v>199</v>
      </c>
      <c r="AL24" s="10">
        <v>11</v>
      </c>
      <c r="AM24" s="10">
        <v>635</v>
      </c>
      <c r="AN24" s="10">
        <v>293</v>
      </c>
      <c r="AO24" s="10">
        <v>179</v>
      </c>
      <c r="AP24" s="10">
        <v>107</v>
      </c>
      <c r="AQ24" s="10">
        <v>217</v>
      </c>
      <c r="AR24" s="10">
        <v>274</v>
      </c>
      <c r="AS24" s="10">
        <v>719</v>
      </c>
      <c r="AT24" s="10">
        <v>172</v>
      </c>
      <c r="AU24" s="10">
        <v>115</v>
      </c>
      <c r="AV24" s="10">
        <v>169</v>
      </c>
      <c r="AW24" s="10">
        <v>152</v>
      </c>
      <c r="AX24" s="10">
        <v>453</v>
      </c>
      <c r="AY24" s="10">
        <v>172</v>
      </c>
      <c r="AZ24" s="10">
        <v>297</v>
      </c>
      <c r="BA24" s="10">
        <v>867</v>
      </c>
      <c r="BB24" s="10">
        <v>251</v>
      </c>
      <c r="BC24" s="10">
        <v>85</v>
      </c>
      <c r="BD24" s="10">
        <v>4</v>
      </c>
      <c r="BE24" s="10">
        <v>350</v>
      </c>
      <c r="BF24" s="10">
        <v>238</v>
      </c>
      <c r="BG24" s="10">
        <v>70</v>
      </c>
      <c r="BH24" s="10">
        <v>860</v>
      </c>
      <c r="BI24" s="10">
        <v>30</v>
      </c>
      <c r="BJ24" s="10">
        <v>1</v>
      </c>
      <c r="BK24" s="41">
        <f t="shared" si="1"/>
        <v>7090</v>
      </c>
      <c r="BL24" s="57">
        <f t="shared" si="2"/>
        <v>0.10708028756116716</v>
      </c>
      <c r="BN24" s="48" t="s">
        <v>103</v>
      </c>
      <c r="BO24" s="10">
        <v>33</v>
      </c>
      <c r="BP24" s="10">
        <v>117</v>
      </c>
      <c r="BQ24" s="10">
        <v>180</v>
      </c>
      <c r="BR24" s="10">
        <v>16</v>
      </c>
      <c r="BS24" s="10">
        <v>492</v>
      </c>
      <c r="BT24" s="10">
        <v>286</v>
      </c>
      <c r="BU24" s="10">
        <v>137</v>
      </c>
      <c r="BV24" s="10">
        <v>117</v>
      </c>
      <c r="BW24" s="10">
        <v>165</v>
      </c>
      <c r="BX24" s="10">
        <v>230</v>
      </c>
      <c r="BY24" s="10">
        <v>700</v>
      </c>
      <c r="BZ24" s="10">
        <v>146</v>
      </c>
      <c r="CA24" s="10">
        <v>87</v>
      </c>
      <c r="CB24" s="10">
        <v>198</v>
      </c>
      <c r="CC24" s="10">
        <v>204</v>
      </c>
      <c r="CD24" s="10">
        <v>366</v>
      </c>
      <c r="CE24" s="10">
        <v>87</v>
      </c>
      <c r="CF24" s="10">
        <v>284</v>
      </c>
      <c r="CG24" s="10">
        <v>887</v>
      </c>
      <c r="CH24" s="10">
        <v>175</v>
      </c>
      <c r="CI24" s="10">
        <v>67</v>
      </c>
      <c r="CJ24" s="10">
        <v>8</v>
      </c>
      <c r="CK24" s="10">
        <v>380</v>
      </c>
      <c r="CL24" s="10">
        <v>209</v>
      </c>
      <c r="CM24" s="10">
        <v>87</v>
      </c>
      <c r="CN24" s="10">
        <v>920</v>
      </c>
      <c r="CO24" s="10">
        <v>35</v>
      </c>
      <c r="CP24" s="10">
        <v>6</v>
      </c>
      <c r="CQ24" s="41">
        <f t="shared" si="7"/>
        <v>6619</v>
      </c>
      <c r="CR24" s="57">
        <f t="shared" si="3"/>
        <v>0.1146107494112758</v>
      </c>
      <c r="CT24" s="48" t="s">
        <v>103</v>
      </c>
      <c r="CU24" s="10">
        <v>35</v>
      </c>
      <c r="CV24" s="10">
        <v>68</v>
      </c>
      <c r="CW24" s="10">
        <v>121</v>
      </c>
      <c r="CX24" s="10">
        <v>13</v>
      </c>
      <c r="CY24" s="10">
        <v>337</v>
      </c>
      <c r="CZ24" s="10">
        <v>228</v>
      </c>
      <c r="DA24" s="10">
        <v>85</v>
      </c>
      <c r="DB24" s="10">
        <v>91</v>
      </c>
      <c r="DC24" s="10">
        <v>144</v>
      </c>
      <c r="DD24" s="10">
        <v>138</v>
      </c>
      <c r="DE24" s="10">
        <v>504</v>
      </c>
      <c r="DF24" s="10">
        <v>81</v>
      </c>
      <c r="DG24" s="10">
        <v>100</v>
      </c>
      <c r="DH24" s="10">
        <v>119</v>
      </c>
      <c r="DI24" s="10">
        <v>117</v>
      </c>
      <c r="DJ24" s="10">
        <v>261</v>
      </c>
      <c r="DK24" s="10">
        <v>70</v>
      </c>
      <c r="DL24" s="10">
        <v>235</v>
      </c>
      <c r="DM24" s="10">
        <v>539</v>
      </c>
      <c r="DN24" s="10">
        <v>142</v>
      </c>
      <c r="DO24" s="10">
        <v>35</v>
      </c>
      <c r="DP24" s="10">
        <v>8</v>
      </c>
      <c r="DQ24" s="10">
        <v>321</v>
      </c>
      <c r="DR24" s="10">
        <v>199</v>
      </c>
      <c r="DS24" s="10">
        <v>45</v>
      </c>
      <c r="DT24" s="10">
        <v>901</v>
      </c>
      <c r="DU24" s="10">
        <v>21</v>
      </c>
      <c r="DV24" s="10">
        <v>5</v>
      </c>
      <c r="DW24" s="41">
        <f t="shared" si="4"/>
        <v>4963</v>
      </c>
      <c r="DX24" s="57">
        <f t="shared" si="8"/>
        <v>0.12031806831680768</v>
      </c>
      <c r="DZ24" s="48" t="s">
        <v>103</v>
      </c>
      <c r="EA24" s="10">
        <v>12</v>
      </c>
      <c r="EB24" s="10">
        <v>79</v>
      </c>
      <c r="EC24" s="10">
        <v>74</v>
      </c>
      <c r="ED24" s="10">
        <v>15</v>
      </c>
      <c r="EE24" s="10">
        <v>236</v>
      </c>
      <c r="EF24" s="10">
        <v>106</v>
      </c>
      <c r="EG24" s="10">
        <v>55</v>
      </c>
      <c r="EH24" s="10">
        <v>67</v>
      </c>
      <c r="EI24" s="10">
        <v>138</v>
      </c>
      <c r="EJ24" s="10">
        <v>92</v>
      </c>
      <c r="EK24" s="10">
        <v>307</v>
      </c>
      <c r="EL24" s="10">
        <v>94</v>
      </c>
      <c r="EM24" s="10">
        <v>56</v>
      </c>
      <c r="EN24" s="10">
        <v>98</v>
      </c>
      <c r="EO24" s="10">
        <v>110</v>
      </c>
      <c r="EP24" s="10">
        <v>193</v>
      </c>
      <c r="EQ24" s="10">
        <v>77</v>
      </c>
      <c r="ER24" s="10">
        <v>134</v>
      </c>
      <c r="ES24" s="10">
        <v>386</v>
      </c>
      <c r="ET24" s="10">
        <v>75</v>
      </c>
      <c r="EU24" s="10">
        <v>37</v>
      </c>
      <c r="EV24" s="10">
        <v>1</v>
      </c>
      <c r="EW24" s="10">
        <v>224</v>
      </c>
      <c r="EX24" s="10">
        <v>146</v>
      </c>
      <c r="EY24" s="10">
        <v>39</v>
      </c>
      <c r="EZ24" s="10">
        <v>703</v>
      </c>
      <c r="FA24" s="10">
        <v>4</v>
      </c>
      <c r="FB24" s="10"/>
      <c r="FC24" s="41">
        <f t="shared" si="9"/>
        <v>3558</v>
      </c>
      <c r="FD24" s="57">
        <f t="shared" si="5"/>
        <v>0.12092580634197736</v>
      </c>
      <c r="FE24" s="94"/>
      <c r="FF24" s="48" t="s">
        <v>103</v>
      </c>
      <c r="FG24" s="10">
        <v>2</v>
      </c>
      <c r="FH24" s="10">
        <v>36</v>
      </c>
      <c r="FI24" s="10">
        <v>85</v>
      </c>
      <c r="FJ24" s="10">
        <v>7</v>
      </c>
      <c r="FK24" s="10">
        <v>174</v>
      </c>
      <c r="FL24" s="10">
        <v>121</v>
      </c>
      <c r="FM24" s="10">
        <v>74</v>
      </c>
      <c r="FN24" s="10">
        <v>59</v>
      </c>
      <c r="FO24" s="10">
        <v>80</v>
      </c>
      <c r="FP24" s="10">
        <v>67</v>
      </c>
      <c r="FQ24" s="10">
        <v>281</v>
      </c>
      <c r="FR24" s="10">
        <v>68</v>
      </c>
      <c r="FS24" s="10">
        <v>67</v>
      </c>
      <c r="FT24" s="10">
        <v>73</v>
      </c>
      <c r="FU24" s="10">
        <v>82</v>
      </c>
      <c r="FV24" s="10">
        <v>115</v>
      </c>
      <c r="FW24" s="10">
        <v>33</v>
      </c>
      <c r="FX24" s="10">
        <v>116</v>
      </c>
      <c r="FY24" s="10">
        <v>322</v>
      </c>
      <c r="FZ24" s="10">
        <v>83</v>
      </c>
      <c r="GA24" s="10">
        <v>19</v>
      </c>
      <c r="GB24" s="10">
        <v>8</v>
      </c>
      <c r="GC24" s="10">
        <v>155</v>
      </c>
      <c r="GD24" s="10">
        <v>81</v>
      </c>
      <c r="GE24" s="10">
        <v>47</v>
      </c>
      <c r="GF24" s="10">
        <v>628</v>
      </c>
      <c r="GG24" s="10">
        <v>6</v>
      </c>
      <c r="GH24" s="10"/>
      <c r="GI24" s="41">
        <f t="shared" si="10"/>
        <v>2889</v>
      </c>
      <c r="GJ24" s="57">
        <f t="shared" si="11"/>
        <v>0.12509201125784802</v>
      </c>
      <c r="GL24" s="48" t="s">
        <v>103</v>
      </c>
      <c r="GM24" s="10">
        <v>2</v>
      </c>
      <c r="GN24" s="10">
        <v>38</v>
      </c>
      <c r="GO24" s="10">
        <v>91</v>
      </c>
      <c r="GP24" s="10">
        <v>6</v>
      </c>
      <c r="GQ24" s="10">
        <v>190</v>
      </c>
      <c r="GR24" s="10">
        <v>180</v>
      </c>
      <c r="GS24" s="10">
        <v>68</v>
      </c>
      <c r="GT24" s="10">
        <v>60</v>
      </c>
      <c r="GU24" s="10">
        <v>116</v>
      </c>
      <c r="GV24" s="10">
        <v>126</v>
      </c>
      <c r="GW24" s="10">
        <v>509</v>
      </c>
      <c r="GX24" s="10">
        <v>74</v>
      </c>
      <c r="GY24" s="10">
        <v>51</v>
      </c>
      <c r="GZ24" s="10">
        <v>78</v>
      </c>
      <c r="HA24" s="10">
        <v>90</v>
      </c>
      <c r="HB24" s="10">
        <v>181</v>
      </c>
      <c r="HC24" s="10">
        <v>59</v>
      </c>
      <c r="HD24" s="10">
        <v>178</v>
      </c>
      <c r="HE24" s="10">
        <v>390</v>
      </c>
      <c r="HF24" s="10">
        <v>79</v>
      </c>
      <c r="HG24" s="10">
        <v>39</v>
      </c>
      <c r="HH24" s="10">
        <v>7</v>
      </c>
      <c r="HI24" s="10">
        <v>178</v>
      </c>
      <c r="HJ24" s="10">
        <v>121</v>
      </c>
      <c r="HK24" s="10">
        <v>69</v>
      </c>
      <c r="HL24" s="10">
        <v>747</v>
      </c>
      <c r="HM24" s="10">
        <v>18</v>
      </c>
      <c r="HN24" s="10">
        <v>4</v>
      </c>
      <c r="HO24" s="41">
        <f t="shared" si="12"/>
        <v>3749</v>
      </c>
      <c r="HP24" s="57">
        <f t="shared" si="13"/>
        <v>0.12750399619086489</v>
      </c>
      <c r="HR24" s="48" t="s">
        <v>103</v>
      </c>
      <c r="HS24" s="10">
        <v>2</v>
      </c>
      <c r="HT24" s="10">
        <v>32</v>
      </c>
      <c r="HU24" s="10">
        <v>71</v>
      </c>
      <c r="HV24" s="10">
        <v>4</v>
      </c>
      <c r="HW24" s="10">
        <v>153</v>
      </c>
      <c r="HX24" s="10">
        <v>87</v>
      </c>
      <c r="HY24" s="10">
        <v>34</v>
      </c>
      <c r="HZ24" s="10">
        <v>63</v>
      </c>
      <c r="IA24" s="10">
        <v>88</v>
      </c>
      <c r="IB24" s="10">
        <v>76</v>
      </c>
      <c r="IC24" s="10">
        <v>448</v>
      </c>
      <c r="ID24" s="10">
        <v>62</v>
      </c>
      <c r="IE24" s="10">
        <v>34</v>
      </c>
      <c r="IF24" s="10">
        <v>85</v>
      </c>
      <c r="IG24" s="10">
        <v>82</v>
      </c>
      <c r="IH24" s="10">
        <v>146</v>
      </c>
      <c r="II24" s="10">
        <v>44</v>
      </c>
      <c r="IJ24" s="10">
        <v>131</v>
      </c>
      <c r="IK24" s="10">
        <v>342</v>
      </c>
      <c r="IL24" s="10">
        <v>55</v>
      </c>
      <c r="IM24" s="10">
        <v>23</v>
      </c>
      <c r="IN24" s="10">
        <v>1</v>
      </c>
      <c r="IO24" s="10">
        <v>139</v>
      </c>
      <c r="IP24" s="10">
        <v>82</v>
      </c>
      <c r="IQ24" s="10">
        <v>38</v>
      </c>
      <c r="IR24" s="10">
        <v>745</v>
      </c>
      <c r="IS24" s="10">
        <v>13</v>
      </c>
      <c r="IT24" s="10">
        <v>8</v>
      </c>
      <c r="IU24" s="41">
        <f t="shared" si="14"/>
        <v>3088</v>
      </c>
      <c r="IV24" s="57">
        <f t="shared" si="15"/>
        <v>0.12749793559042114</v>
      </c>
      <c r="IX24" s="48" t="s">
        <v>103</v>
      </c>
      <c r="IY24" s="10"/>
      <c r="IZ24" s="10">
        <v>6</v>
      </c>
      <c r="JA24" s="10">
        <v>12</v>
      </c>
      <c r="JB24" s="10">
        <v>2</v>
      </c>
      <c r="JC24" s="10">
        <v>36</v>
      </c>
      <c r="JD24" s="10">
        <v>18</v>
      </c>
      <c r="JE24" s="10">
        <v>4</v>
      </c>
      <c r="JF24" s="10">
        <v>10</v>
      </c>
      <c r="JG24" s="10">
        <v>47</v>
      </c>
      <c r="JH24" s="10">
        <v>27</v>
      </c>
      <c r="JI24" s="10">
        <v>108</v>
      </c>
      <c r="JJ24" s="10">
        <v>29</v>
      </c>
      <c r="JK24" s="10">
        <v>6</v>
      </c>
      <c r="JL24" s="10">
        <v>15</v>
      </c>
      <c r="JM24" s="10">
        <v>36</v>
      </c>
      <c r="JN24" s="10">
        <v>35</v>
      </c>
      <c r="JO24" s="10">
        <v>8</v>
      </c>
      <c r="JP24" s="10">
        <v>28</v>
      </c>
      <c r="JQ24" s="10">
        <v>91</v>
      </c>
      <c r="JR24" s="10">
        <v>23</v>
      </c>
      <c r="JS24" s="10">
        <v>5</v>
      </c>
      <c r="JT24" s="10">
        <v>2</v>
      </c>
      <c r="JU24" s="10">
        <v>37</v>
      </c>
      <c r="JV24" s="10">
        <v>35</v>
      </c>
      <c r="JW24" s="10">
        <v>12</v>
      </c>
      <c r="JX24" s="10">
        <v>237</v>
      </c>
      <c r="JY24" s="10">
        <v>2</v>
      </c>
      <c r="JZ24" s="10"/>
      <c r="KA24" s="41">
        <f t="shared" si="16"/>
        <v>871</v>
      </c>
      <c r="KB24" s="57">
        <f t="shared" si="17"/>
        <v>0.12260698198198199</v>
      </c>
    </row>
    <row r="25" spans="2:288" x14ac:dyDescent="0.25">
      <c r="B25" s="48" t="s">
        <v>122</v>
      </c>
      <c r="C25" s="10">
        <v>1</v>
      </c>
      <c r="D25" s="10"/>
      <c r="E25" s="10"/>
      <c r="F25" s="10"/>
      <c r="G25" s="10">
        <v>7</v>
      </c>
      <c r="H25" s="10">
        <v>3</v>
      </c>
      <c r="I25" s="10">
        <v>1</v>
      </c>
      <c r="J25" s="10">
        <v>3</v>
      </c>
      <c r="K25" s="10"/>
      <c r="L25" s="10">
        <v>2</v>
      </c>
      <c r="M25" s="10"/>
      <c r="N25" s="10">
        <v>1</v>
      </c>
      <c r="O25" s="10">
        <v>2</v>
      </c>
      <c r="P25" s="10">
        <v>1</v>
      </c>
      <c r="Q25" s="10">
        <v>6</v>
      </c>
      <c r="R25" s="10">
        <v>7</v>
      </c>
      <c r="S25" s="10">
        <v>2</v>
      </c>
      <c r="T25" s="10">
        <v>2</v>
      </c>
      <c r="U25" s="10">
        <v>9</v>
      </c>
      <c r="V25" s="10">
        <v>1</v>
      </c>
      <c r="W25" s="10">
        <v>1</v>
      </c>
      <c r="X25" s="10"/>
      <c r="Y25" s="10">
        <v>3</v>
      </c>
      <c r="Z25" s="10">
        <v>1</v>
      </c>
      <c r="AA25" s="10"/>
      <c r="AB25" s="10">
        <v>4</v>
      </c>
      <c r="AC25" s="10">
        <v>1</v>
      </c>
      <c r="AD25" s="10"/>
      <c r="AE25" s="41">
        <f t="shared" si="0"/>
        <v>58</v>
      </c>
      <c r="AF25" s="57">
        <f t="shared" si="6"/>
        <v>3.2781325948115073E-3</v>
      </c>
      <c r="AH25" s="48" t="s">
        <v>122</v>
      </c>
      <c r="AI25" s="10"/>
      <c r="AJ25" s="10">
        <v>5</v>
      </c>
      <c r="AK25" s="10">
        <v>6</v>
      </c>
      <c r="AL25" s="10"/>
      <c r="AM25" s="10">
        <v>25</v>
      </c>
      <c r="AN25" s="10">
        <v>28</v>
      </c>
      <c r="AO25" s="10">
        <v>4</v>
      </c>
      <c r="AP25" s="10">
        <v>3</v>
      </c>
      <c r="AQ25" s="10">
        <v>3</v>
      </c>
      <c r="AR25" s="10">
        <v>26</v>
      </c>
      <c r="AS25" s="10">
        <v>5</v>
      </c>
      <c r="AT25" s="10">
        <v>5</v>
      </c>
      <c r="AU25" s="10">
        <v>1</v>
      </c>
      <c r="AV25" s="10">
        <v>9</v>
      </c>
      <c r="AW25" s="10">
        <v>3</v>
      </c>
      <c r="AX25" s="10">
        <v>7</v>
      </c>
      <c r="AY25" s="10">
        <v>2</v>
      </c>
      <c r="AZ25" s="10">
        <v>8</v>
      </c>
      <c r="BA25" s="10">
        <v>16</v>
      </c>
      <c r="BB25" s="10">
        <v>11</v>
      </c>
      <c r="BC25" s="10">
        <v>4</v>
      </c>
      <c r="BD25" s="10"/>
      <c r="BE25" s="10">
        <v>14</v>
      </c>
      <c r="BF25" s="10">
        <v>3</v>
      </c>
      <c r="BG25" s="10">
        <v>3</v>
      </c>
      <c r="BH25" s="10">
        <v>18</v>
      </c>
      <c r="BI25" s="10">
        <v>4</v>
      </c>
      <c r="BJ25" s="10"/>
      <c r="BK25" s="41">
        <f t="shared" si="1"/>
        <v>213</v>
      </c>
      <c r="BL25" s="57">
        <f t="shared" si="2"/>
        <v>3.2169395275780826E-3</v>
      </c>
      <c r="BN25" s="48" t="s">
        <v>122</v>
      </c>
      <c r="BO25" s="10">
        <v>3</v>
      </c>
      <c r="BP25" s="10">
        <v>3</v>
      </c>
      <c r="BQ25" s="10">
        <v>8</v>
      </c>
      <c r="BR25" s="10"/>
      <c r="BS25" s="10">
        <v>26</v>
      </c>
      <c r="BT25" s="10">
        <v>19</v>
      </c>
      <c r="BU25" s="10">
        <v>1</v>
      </c>
      <c r="BV25" s="10">
        <v>1</v>
      </c>
      <c r="BW25" s="10">
        <v>7</v>
      </c>
      <c r="BX25" s="10">
        <v>11</v>
      </c>
      <c r="BY25" s="10">
        <v>4</v>
      </c>
      <c r="BZ25" s="10">
        <v>3</v>
      </c>
      <c r="CA25" s="10">
        <v>4</v>
      </c>
      <c r="CB25" s="10">
        <v>5</v>
      </c>
      <c r="CC25" s="10">
        <v>7</v>
      </c>
      <c r="CD25" s="10">
        <v>11</v>
      </c>
      <c r="CE25" s="10">
        <v>5</v>
      </c>
      <c r="CF25" s="10">
        <v>14</v>
      </c>
      <c r="CG25" s="10">
        <v>34</v>
      </c>
      <c r="CH25" s="10">
        <v>7</v>
      </c>
      <c r="CI25" s="10">
        <v>2</v>
      </c>
      <c r="CJ25" s="10"/>
      <c r="CK25" s="10">
        <v>7</v>
      </c>
      <c r="CL25" s="10">
        <v>4</v>
      </c>
      <c r="CM25" s="10">
        <v>5</v>
      </c>
      <c r="CN25" s="10">
        <v>17</v>
      </c>
      <c r="CO25" s="10">
        <v>2</v>
      </c>
      <c r="CP25" s="10">
        <v>2</v>
      </c>
      <c r="CQ25" s="41">
        <f t="shared" si="7"/>
        <v>212</v>
      </c>
      <c r="CR25" s="57">
        <f t="shared" si="3"/>
        <v>3.6708685413492175E-3</v>
      </c>
      <c r="CT25" s="48" t="s">
        <v>122</v>
      </c>
      <c r="CU25" s="10"/>
      <c r="CV25" s="10">
        <v>9</v>
      </c>
      <c r="CW25" s="10">
        <v>3</v>
      </c>
      <c r="CX25" s="10"/>
      <c r="CY25" s="10">
        <v>17</v>
      </c>
      <c r="CZ25" s="10">
        <v>12</v>
      </c>
      <c r="DA25" s="10">
        <v>2</v>
      </c>
      <c r="DB25" s="10">
        <v>4</v>
      </c>
      <c r="DC25" s="10">
        <v>6</v>
      </c>
      <c r="DD25" s="10">
        <v>12</v>
      </c>
      <c r="DE25" s="10">
        <v>9</v>
      </c>
      <c r="DF25" s="10"/>
      <c r="DG25" s="10">
        <v>3</v>
      </c>
      <c r="DH25" s="10">
        <v>9</v>
      </c>
      <c r="DI25" s="10">
        <v>4</v>
      </c>
      <c r="DJ25" s="10">
        <v>7</v>
      </c>
      <c r="DK25" s="10">
        <v>8</v>
      </c>
      <c r="DL25" s="10">
        <v>4</v>
      </c>
      <c r="DM25" s="10">
        <v>16</v>
      </c>
      <c r="DN25" s="10">
        <v>5</v>
      </c>
      <c r="DO25" s="10">
        <v>1</v>
      </c>
      <c r="DP25" s="10">
        <v>1</v>
      </c>
      <c r="DQ25" s="10">
        <v>6</v>
      </c>
      <c r="DR25" s="10">
        <v>5</v>
      </c>
      <c r="DS25" s="10">
        <v>1</v>
      </c>
      <c r="DT25" s="10">
        <v>17</v>
      </c>
      <c r="DU25" s="10">
        <v>2</v>
      </c>
      <c r="DV25" s="10"/>
      <c r="DW25" s="41">
        <f t="shared" si="4"/>
        <v>163</v>
      </c>
      <c r="DX25" s="57">
        <f t="shared" si="8"/>
        <v>3.9516109481441972E-3</v>
      </c>
      <c r="DZ25" s="48" t="s">
        <v>122</v>
      </c>
      <c r="EA25" s="10">
        <v>2</v>
      </c>
      <c r="EB25" s="10">
        <v>2</v>
      </c>
      <c r="EC25" s="10">
        <v>3</v>
      </c>
      <c r="ED25" s="10"/>
      <c r="EE25" s="10">
        <v>11</v>
      </c>
      <c r="EF25" s="10">
        <v>5</v>
      </c>
      <c r="EG25" s="10"/>
      <c r="EH25" s="10">
        <v>3</v>
      </c>
      <c r="EI25" s="10">
        <v>6</v>
      </c>
      <c r="EJ25" s="10">
        <v>4</v>
      </c>
      <c r="EK25" s="10">
        <v>3</v>
      </c>
      <c r="EL25" s="10">
        <v>4</v>
      </c>
      <c r="EM25" s="10">
        <v>1</v>
      </c>
      <c r="EN25" s="10">
        <v>12</v>
      </c>
      <c r="EO25" s="10">
        <v>7</v>
      </c>
      <c r="EP25" s="10">
        <v>9</v>
      </c>
      <c r="EQ25" s="10">
        <v>2</v>
      </c>
      <c r="ER25" s="10">
        <v>7</v>
      </c>
      <c r="ES25" s="10">
        <v>6</v>
      </c>
      <c r="ET25" s="10">
        <v>1</v>
      </c>
      <c r="EU25" s="10"/>
      <c r="EV25" s="10"/>
      <c r="EW25" s="10">
        <v>3</v>
      </c>
      <c r="EX25" s="10">
        <v>3</v>
      </c>
      <c r="EY25" s="10"/>
      <c r="EZ25" s="10">
        <v>9</v>
      </c>
      <c r="FA25" s="10"/>
      <c r="FB25" s="10"/>
      <c r="FC25" s="41">
        <f t="shared" si="9"/>
        <v>103</v>
      </c>
      <c r="FD25" s="57">
        <f t="shared" si="5"/>
        <v>3.5006627468307109E-3</v>
      </c>
      <c r="FE25" s="94"/>
      <c r="FF25" s="48" t="s">
        <v>122</v>
      </c>
      <c r="FG25" s="10"/>
      <c r="FH25" s="10">
        <v>2</v>
      </c>
      <c r="FI25" s="10"/>
      <c r="FJ25" s="10">
        <v>1</v>
      </c>
      <c r="FK25" s="10">
        <v>7</v>
      </c>
      <c r="FL25" s="10">
        <v>1</v>
      </c>
      <c r="FM25" s="10">
        <v>1</v>
      </c>
      <c r="FN25" s="10">
        <v>1</v>
      </c>
      <c r="FO25" s="10">
        <v>1</v>
      </c>
      <c r="FP25" s="10">
        <v>1</v>
      </c>
      <c r="FQ25" s="10">
        <v>1</v>
      </c>
      <c r="FR25" s="10"/>
      <c r="FS25" s="10">
        <v>1</v>
      </c>
      <c r="FT25" s="10">
        <v>2</v>
      </c>
      <c r="FU25" s="10">
        <v>3</v>
      </c>
      <c r="FV25" s="10">
        <v>2</v>
      </c>
      <c r="FW25" s="10">
        <v>1</v>
      </c>
      <c r="FX25" s="10">
        <v>2</v>
      </c>
      <c r="FY25" s="10">
        <v>4</v>
      </c>
      <c r="FZ25" s="10"/>
      <c r="GA25" s="10">
        <v>2</v>
      </c>
      <c r="GB25" s="10"/>
      <c r="GC25" s="10"/>
      <c r="GD25" s="10">
        <v>2</v>
      </c>
      <c r="GE25" s="10"/>
      <c r="GF25" s="10">
        <v>3</v>
      </c>
      <c r="GG25" s="10"/>
      <c r="GH25" s="10"/>
      <c r="GI25" s="41">
        <f t="shared" si="10"/>
        <v>38</v>
      </c>
      <c r="GJ25" s="57">
        <f>GI25/$GI$39</f>
        <v>1.6453777873998701E-3</v>
      </c>
      <c r="GL25" s="48" t="s">
        <v>122</v>
      </c>
      <c r="GM25" s="10">
        <v>1</v>
      </c>
      <c r="GN25" s="10">
        <v>2</v>
      </c>
      <c r="GO25" s="10"/>
      <c r="GP25" s="10"/>
      <c r="GQ25" s="10">
        <v>1</v>
      </c>
      <c r="GR25" s="10">
        <v>4</v>
      </c>
      <c r="GS25" s="10"/>
      <c r="GT25" s="10">
        <v>3</v>
      </c>
      <c r="GU25" s="10">
        <v>5</v>
      </c>
      <c r="GV25" s="10">
        <v>1</v>
      </c>
      <c r="GW25" s="10">
        <v>8</v>
      </c>
      <c r="GX25" s="10"/>
      <c r="GY25" s="10">
        <v>1</v>
      </c>
      <c r="GZ25" s="10">
        <v>3</v>
      </c>
      <c r="HA25" s="10">
        <v>1</v>
      </c>
      <c r="HB25" s="10">
        <v>6</v>
      </c>
      <c r="HC25" s="10">
        <v>1</v>
      </c>
      <c r="HD25" s="10">
        <v>6</v>
      </c>
      <c r="HE25" s="10">
        <v>3</v>
      </c>
      <c r="HF25" s="10">
        <v>1</v>
      </c>
      <c r="HG25" s="10">
        <v>1</v>
      </c>
      <c r="HH25" s="10"/>
      <c r="HI25" s="10">
        <v>5</v>
      </c>
      <c r="HJ25" s="10">
        <v>2</v>
      </c>
      <c r="HK25" s="10">
        <v>1</v>
      </c>
      <c r="HL25" s="10">
        <v>14</v>
      </c>
      <c r="HM25" s="10"/>
      <c r="HN25" s="10"/>
      <c r="HO25" s="41">
        <f t="shared" si="12"/>
        <v>70</v>
      </c>
      <c r="HP25" s="57">
        <f t="shared" si="13"/>
        <v>2.3807094514165222E-3</v>
      </c>
      <c r="HR25" s="48" t="s">
        <v>122</v>
      </c>
      <c r="HS25" s="10">
        <v>1</v>
      </c>
      <c r="HT25" s="10">
        <v>2</v>
      </c>
      <c r="HU25" s="10">
        <v>2</v>
      </c>
      <c r="HV25" s="10"/>
      <c r="HW25" s="10">
        <v>5</v>
      </c>
      <c r="HX25" s="10">
        <v>6</v>
      </c>
      <c r="HY25" s="10"/>
      <c r="HZ25" s="10">
        <v>1</v>
      </c>
      <c r="IA25" s="10">
        <v>2</v>
      </c>
      <c r="IB25" s="10">
        <v>4</v>
      </c>
      <c r="IC25" s="10">
        <v>3</v>
      </c>
      <c r="ID25" s="10">
        <v>3</v>
      </c>
      <c r="IE25" s="10">
        <v>1</v>
      </c>
      <c r="IF25" s="10">
        <v>6</v>
      </c>
      <c r="IG25" s="10">
        <v>1</v>
      </c>
      <c r="IH25" s="10">
        <v>3</v>
      </c>
      <c r="II25" s="10">
        <v>2</v>
      </c>
      <c r="IJ25" s="10">
        <v>1</v>
      </c>
      <c r="IK25" s="10">
        <v>3</v>
      </c>
      <c r="IL25" s="10">
        <v>2</v>
      </c>
      <c r="IM25" s="10">
        <v>4</v>
      </c>
      <c r="IN25" s="10"/>
      <c r="IO25" s="10">
        <v>3</v>
      </c>
      <c r="IP25" s="10">
        <v>2</v>
      </c>
      <c r="IQ25" s="10"/>
      <c r="IR25" s="10">
        <v>5</v>
      </c>
      <c r="IS25" s="10"/>
      <c r="IT25" s="10"/>
      <c r="IU25" s="41">
        <f t="shared" si="14"/>
        <v>62</v>
      </c>
      <c r="IV25" s="57">
        <f t="shared" si="15"/>
        <v>2.5598678777869529E-3</v>
      </c>
      <c r="IX25" s="48" t="s">
        <v>122</v>
      </c>
      <c r="IY25" s="10"/>
      <c r="IZ25" s="10"/>
      <c r="JA25" s="10">
        <v>2</v>
      </c>
      <c r="JB25" s="10"/>
      <c r="JC25" s="10">
        <v>4</v>
      </c>
      <c r="JD25" s="10">
        <v>1</v>
      </c>
      <c r="JE25" s="10">
        <v>1</v>
      </c>
      <c r="JF25" s="10"/>
      <c r="JG25" s="10">
        <v>2</v>
      </c>
      <c r="JH25" s="10">
        <v>1</v>
      </c>
      <c r="JI25" s="10"/>
      <c r="JJ25" s="10"/>
      <c r="JK25" s="10"/>
      <c r="JL25" s="10">
        <v>1</v>
      </c>
      <c r="JM25" s="10"/>
      <c r="JN25" s="10">
        <v>2</v>
      </c>
      <c r="JO25" s="10">
        <v>1</v>
      </c>
      <c r="JP25" s="10">
        <v>2</v>
      </c>
      <c r="JQ25" s="10">
        <v>2</v>
      </c>
      <c r="JR25" s="10"/>
      <c r="JS25" s="10"/>
      <c r="JT25" s="10"/>
      <c r="JU25" s="10"/>
      <c r="JV25" s="10"/>
      <c r="JW25" s="10"/>
      <c r="JX25" s="10">
        <v>5</v>
      </c>
      <c r="JY25" s="10"/>
      <c r="JZ25" s="10"/>
      <c r="KA25" s="41">
        <f t="shared" si="16"/>
        <v>24</v>
      </c>
      <c r="KB25" s="57">
        <f t="shared" si="17"/>
        <v>3.3783783783783786E-3</v>
      </c>
    </row>
    <row r="26" spans="2:288" x14ac:dyDescent="0.25">
      <c r="B26" s="48" t="s">
        <v>113</v>
      </c>
      <c r="C26" s="10">
        <v>6</v>
      </c>
      <c r="D26" s="10">
        <v>20</v>
      </c>
      <c r="E26" s="10">
        <v>33</v>
      </c>
      <c r="F26" s="10">
        <v>2</v>
      </c>
      <c r="G26" s="10">
        <v>113</v>
      </c>
      <c r="H26" s="10">
        <v>37</v>
      </c>
      <c r="I26" s="10">
        <v>14</v>
      </c>
      <c r="J26" s="10">
        <v>13</v>
      </c>
      <c r="K26" s="10">
        <v>23</v>
      </c>
      <c r="L26" s="10">
        <v>52</v>
      </c>
      <c r="M26" s="10">
        <v>57</v>
      </c>
      <c r="N26" s="10">
        <v>19</v>
      </c>
      <c r="O26" s="10">
        <v>16</v>
      </c>
      <c r="P26" s="10">
        <v>21</v>
      </c>
      <c r="Q26" s="10">
        <v>70</v>
      </c>
      <c r="R26" s="10">
        <v>47</v>
      </c>
      <c r="S26" s="10">
        <v>18</v>
      </c>
      <c r="T26" s="10">
        <v>41</v>
      </c>
      <c r="U26" s="10">
        <v>74</v>
      </c>
      <c r="V26" s="10">
        <v>21</v>
      </c>
      <c r="W26" s="10">
        <v>24</v>
      </c>
      <c r="X26" s="10">
        <v>1</v>
      </c>
      <c r="Y26" s="10">
        <v>35</v>
      </c>
      <c r="Z26" s="10">
        <v>18</v>
      </c>
      <c r="AA26" s="10">
        <v>10</v>
      </c>
      <c r="AB26" s="10">
        <v>84</v>
      </c>
      <c r="AC26" s="10">
        <v>1</v>
      </c>
      <c r="AD26" s="10"/>
      <c r="AE26" s="41">
        <f t="shared" si="0"/>
        <v>870</v>
      </c>
      <c r="AF26" s="57">
        <f t="shared" si="6"/>
        <v>4.9171988922172609E-2</v>
      </c>
      <c r="AH26" s="48" t="s">
        <v>113</v>
      </c>
      <c r="AI26" s="10">
        <v>18</v>
      </c>
      <c r="AJ26" s="10">
        <v>48</v>
      </c>
      <c r="AK26" s="10">
        <v>92</v>
      </c>
      <c r="AL26" s="10">
        <v>10</v>
      </c>
      <c r="AM26" s="10">
        <v>299</v>
      </c>
      <c r="AN26" s="10">
        <v>286</v>
      </c>
      <c r="AO26" s="10">
        <v>80</v>
      </c>
      <c r="AP26" s="10">
        <v>41</v>
      </c>
      <c r="AQ26" s="10">
        <v>82</v>
      </c>
      <c r="AR26" s="10">
        <v>163</v>
      </c>
      <c r="AS26" s="10">
        <v>195</v>
      </c>
      <c r="AT26" s="10">
        <v>40</v>
      </c>
      <c r="AU26" s="10">
        <v>36</v>
      </c>
      <c r="AV26" s="10">
        <v>103</v>
      </c>
      <c r="AW26" s="10">
        <v>120</v>
      </c>
      <c r="AX26" s="10">
        <v>129</v>
      </c>
      <c r="AY26" s="10">
        <v>64</v>
      </c>
      <c r="AZ26" s="10">
        <v>100</v>
      </c>
      <c r="BA26" s="10">
        <v>261</v>
      </c>
      <c r="BB26" s="10">
        <v>88</v>
      </c>
      <c r="BC26" s="10">
        <v>43</v>
      </c>
      <c r="BD26" s="10">
        <v>1</v>
      </c>
      <c r="BE26" s="10">
        <v>95</v>
      </c>
      <c r="BF26" s="10">
        <v>69</v>
      </c>
      <c r="BG26" s="10">
        <v>21</v>
      </c>
      <c r="BH26" s="10">
        <v>247</v>
      </c>
      <c r="BI26" s="10">
        <v>15</v>
      </c>
      <c r="BJ26" s="10"/>
      <c r="BK26" s="41">
        <f t="shared" si="1"/>
        <v>2746</v>
      </c>
      <c r="BL26" s="57">
        <f t="shared" si="2"/>
        <v>4.1472844801546546E-2</v>
      </c>
      <c r="BN26" s="48" t="s">
        <v>113</v>
      </c>
      <c r="BO26" s="10">
        <v>23</v>
      </c>
      <c r="BP26" s="10">
        <v>46</v>
      </c>
      <c r="BQ26" s="10">
        <v>47</v>
      </c>
      <c r="BR26" s="10">
        <v>7</v>
      </c>
      <c r="BS26" s="10">
        <v>238</v>
      </c>
      <c r="BT26" s="10">
        <v>136</v>
      </c>
      <c r="BU26" s="10">
        <v>52</v>
      </c>
      <c r="BV26" s="10">
        <v>54</v>
      </c>
      <c r="BW26" s="10">
        <v>90</v>
      </c>
      <c r="BX26" s="10">
        <v>119</v>
      </c>
      <c r="BY26" s="10">
        <v>192</v>
      </c>
      <c r="BZ26" s="10">
        <v>44</v>
      </c>
      <c r="CA26" s="10">
        <v>35</v>
      </c>
      <c r="CB26" s="10">
        <v>82</v>
      </c>
      <c r="CC26" s="10">
        <v>132</v>
      </c>
      <c r="CD26" s="10">
        <v>106</v>
      </c>
      <c r="CE26" s="10">
        <v>30</v>
      </c>
      <c r="CF26" s="10">
        <v>122</v>
      </c>
      <c r="CG26" s="10">
        <v>249</v>
      </c>
      <c r="CH26" s="10">
        <v>56</v>
      </c>
      <c r="CI26" s="10">
        <v>28</v>
      </c>
      <c r="CJ26" s="10">
        <v>5</v>
      </c>
      <c r="CK26" s="10">
        <v>106</v>
      </c>
      <c r="CL26" s="10">
        <v>80</v>
      </c>
      <c r="CM26" s="10">
        <v>25</v>
      </c>
      <c r="CN26" s="10">
        <v>261</v>
      </c>
      <c r="CO26" s="10">
        <v>12</v>
      </c>
      <c r="CP26" s="10">
        <v>2</v>
      </c>
      <c r="CQ26" s="41">
        <f t="shared" si="7"/>
        <v>2379</v>
      </c>
      <c r="CR26" s="57">
        <f t="shared" si="3"/>
        <v>4.1193378584291451E-2</v>
      </c>
      <c r="CT26" s="48" t="s">
        <v>113</v>
      </c>
      <c r="CU26" s="10">
        <v>10</v>
      </c>
      <c r="CV26" s="10">
        <v>25</v>
      </c>
      <c r="CW26" s="10">
        <v>54</v>
      </c>
      <c r="CX26" s="10">
        <v>7</v>
      </c>
      <c r="CY26" s="10">
        <v>139</v>
      </c>
      <c r="CZ26" s="10">
        <v>76</v>
      </c>
      <c r="DA26" s="10">
        <v>38</v>
      </c>
      <c r="DB26" s="10">
        <v>28</v>
      </c>
      <c r="DC26" s="10">
        <v>44</v>
      </c>
      <c r="DD26" s="10">
        <v>74</v>
      </c>
      <c r="DE26" s="10">
        <v>131</v>
      </c>
      <c r="DF26" s="10">
        <v>43</v>
      </c>
      <c r="DG26" s="10">
        <v>15</v>
      </c>
      <c r="DH26" s="10">
        <v>79</v>
      </c>
      <c r="DI26" s="10">
        <v>81</v>
      </c>
      <c r="DJ26" s="10">
        <v>67</v>
      </c>
      <c r="DK26" s="10">
        <v>33</v>
      </c>
      <c r="DL26" s="10">
        <v>56</v>
      </c>
      <c r="DM26" s="10">
        <v>138</v>
      </c>
      <c r="DN26" s="10">
        <v>40</v>
      </c>
      <c r="DO26" s="10">
        <v>17</v>
      </c>
      <c r="DP26" s="10">
        <v>1</v>
      </c>
      <c r="DQ26" s="10">
        <v>73</v>
      </c>
      <c r="DR26" s="10">
        <v>51</v>
      </c>
      <c r="DS26" s="10">
        <v>18</v>
      </c>
      <c r="DT26" s="10">
        <v>213</v>
      </c>
      <c r="DU26" s="10">
        <v>6</v>
      </c>
      <c r="DV26" s="10">
        <v>2</v>
      </c>
      <c r="DW26" s="41">
        <f t="shared" si="4"/>
        <v>1559</v>
      </c>
      <c r="DX26" s="57">
        <f t="shared" si="8"/>
        <v>3.7794855632863826E-2</v>
      </c>
      <c r="DZ26" s="48" t="s">
        <v>113</v>
      </c>
      <c r="EA26" s="10">
        <v>7</v>
      </c>
      <c r="EB26" s="10">
        <v>26</v>
      </c>
      <c r="EC26" s="10">
        <v>42</v>
      </c>
      <c r="ED26" s="10">
        <v>2</v>
      </c>
      <c r="EE26" s="10">
        <v>112</v>
      </c>
      <c r="EF26" s="10">
        <v>65</v>
      </c>
      <c r="EG26" s="10">
        <v>38</v>
      </c>
      <c r="EH26" s="10">
        <v>16</v>
      </c>
      <c r="EI26" s="10">
        <v>29</v>
      </c>
      <c r="EJ26" s="10">
        <v>45</v>
      </c>
      <c r="EK26" s="10">
        <v>100</v>
      </c>
      <c r="EL26" s="10">
        <v>31</v>
      </c>
      <c r="EM26" s="10">
        <v>25</v>
      </c>
      <c r="EN26" s="10">
        <v>57</v>
      </c>
      <c r="EO26" s="10">
        <v>61</v>
      </c>
      <c r="EP26" s="10">
        <v>54</v>
      </c>
      <c r="EQ26" s="10">
        <v>22</v>
      </c>
      <c r="ER26" s="10">
        <v>40</v>
      </c>
      <c r="ES26" s="10">
        <v>105</v>
      </c>
      <c r="ET26" s="10">
        <v>27</v>
      </c>
      <c r="EU26" s="10">
        <v>11</v>
      </c>
      <c r="EV26" s="10">
        <v>3</v>
      </c>
      <c r="EW26" s="10">
        <v>48</v>
      </c>
      <c r="EX26" s="10">
        <v>51</v>
      </c>
      <c r="EY26" s="10">
        <v>12</v>
      </c>
      <c r="EZ26" s="10">
        <v>138</v>
      </c>
      <c r="FA26" s="10">
        <v>6</v>
      </c>
      <c r="FB26" s="10"/>
      <c r="FC26" s="41">
        <f t="shared" si="9"/>
        <v>1173</v>
      </c>
      <c r="FD26" s="57">
        <f t="shared" si="5"/>
        <v>3.9866770893518678E-2</v>
      </c>
      <c r="FE26" s="94"/>
      <c r="FF26" s="48" t="s">
        <v>113</v>
      </c>
      <c r="FG26" s="10">
        <v>5</v>
      </c>
      <c r="FH26" s="10">
        <v>12</v>
      </c>
      <c r="FI26" s="10">
        <v>20</v>
      </c>
      <c r="FJ26" s="10">
        <v>2</v>
      </c>
      <c r="FK26" s="10">
        <v>65</v>
      </c>
      <c r="FL26" s="10">
        <v>32</v>
      </c>
      <c r="FM26" s="10">
        <v>10</v>
      </c>
      <c r="FN26" s="10">
        <v>13</v>
      </c>
      <c r="FO26" s="10">
        <v>19</v>
      </c>
      <c r="FP26" s="10">
        <v>29</v>
      </c>
      <c r="FQ26" s="10">
        <v>84</v>
      </c>
      <c r="FR26" s="10">
        <v>10</v>
      </c>
      <c r="FS26" s="10">
        <v>8</v>
      </c>
      <c r="FT26" s="10">
        <v>24</v>
      </c>
      <c r="FU26" s="10">
        <v>17</v>
      </c>
      <c r="FV26" s="10">
        <v>23</v>
      </c>
      <c r="FW26" s="10">
        <v>9</v>
      </c>
      <c r="FX26" s="10">
        <v>23</v>
      </c>
      <c r="FY26" s="10">
        <v>49</v>
      </c>
      <c r="FZ26" s="10">
        <v>20</v>
      </c>
      <c r="GA26" s="10">
        <v>9</v>
      </c>
      <c r="GB26" s="10">
        <v>1</v>
      </c>
      <c r="GC26" s="10">
        <v>22</v>
      </c>
      <c r="GD26" s="10">
        <v>14</v>
      </c>
      <c r="GE26" s="10">
        <v>10</v>
      </c>
      <c r="GF26" s="10">
        <v>67</v>
      </c>
      <c r="GG26" s="10">
        <v>2</v>
      </c>
      <c r="GH26" s="10"/>
      <c r="GI26" s="41">
        <f t="shared" si="10"/>
        <v>599</v>
      </c>
      <c r="GJ26" s="57">
        <f t="shared" si="11"/>
        <v>2.5936349859276901E-2</v>
      </c>
      <c r="GL26" s="48" t="s">
        <v>113</v>
      </c>
      <c r="GM26" s="10">
        <v>7</v>
      </c>
      <c r="GN26" s="10">
        <v>10</v>
      </c>
      <c r="GO26" s="10">
        <v>31</v>
      </c>
      <c r="GP26" s="10">
        <v>6</v>
      </c>
      <c r="GQ26" s="10">
        <v>76</v>
      </c>
      <c r="GR26" s="10">
        <v>68</v>
      </c>
      <c r="GS26" s="10">
        <v>14</v>
      </c>
      <c r="GT26" s="10">
        <v>17</v>
      </c>
      <c r="GU26" s="10">
        <v>35</v>
      </c>
      <c r="GV26" s="10">
        <v>56</v>
      </c>
      <c r="GW26" s="10">
        <v>145</v>
      </c>
      <c r="GX26" s="10">
        <v>30</v>
      </c>
      <c r="GY26" s="10">
        <v>15</v>
      </c>
      <c r="GZ26" s="10">
        <v>46</v>
      </c>
      <c r="HA26" s="10">
        <v>23</v>
      </c>
      <c r="HB26" s="10">
        <v>40</v>
      </c>
      <c r="HC26" s="10">
        <v>23</v>
      </c>
      <c r="HD26" s="10">
        <v>39</v>
      </c>
      <c r="HE26" s="10">
        <v>105</v>
      </c>
      <c r="HF26" s="10">
        <v>31</v>
      </c>
      <c r="HG26" s="10">
        <v>15</v>
      </c>
      <c r="HH26" s="10">
        <v>3</v>
      </c>
      <c r="HI26" s="10">
        <v>45</v>
      </c>
      <c r="HJ26" s="10">
        <v>35</v>
      </c>
      <c r="HK26" s="10">
        <v>19</v>
      </c>
      <c r="HL26" s="10">
        <v>169</v>
      </c>
      <c r="HM26" s="10">
        <v>6</v>
      </c>
      <c r="HN26" s="10"/>
      <c r="HO26" s="41">
        <f t="shared" si="12"/>
        <v>1109</v>
      </c>
      <c r="HP26" s="57">
        <f t="shared" si="13"/>
        <v>3.771723973744176E-2</v>
      </c>
      <c r="HR26" s="48" t="s">
        <v>113</v>
      </c>
      <c r="HS26" s="10">
        <v>8</v>
      </c>
      <c r="HT26" s="10">
        <v>10</v>
      </c>
      <c r="HU26" s="10">
        <v>26</v>
      </c>
      <c r="HV26" s="10"/>
      <c r="HW26" s="10">
        <v>52</v>
      </c>
      <c r="HX26" s="10">
        <v>36</v>
      </c>
      <c r="HY26" s="10">
        <v>11</v>
      </c>
      <c r="HZ26" s="10">
        <v>22</v>
      </c>
      <c r="IA26" s="10">
        <v>27</v>
      </c>
      <c r="IB26" s="10">
        <v>30</v>
      </c>
      <c r="IC26" s="10">
        <v>113</v>
      </c>
      <c r="ID26" s="10">
        <v>13</v>
      </c>
      <c r="IE26" s="10">
        <v>17</v>
      </c>
      <c r="IF26" s="10">
        <v>38</v>
      </c>
      <c r="IG26" s="10">
        <v>24</v>
      </c>
      <c r="IH26" s="10">
        <v>36</v>
      </c>
      <c r="II26" s="10">
        <v>19</v>
      </c>
      <c r="IJ26" s="10">
        <v>35</v>
      </c>
      <c r="IK26" s="10">
        <v>73</v>
      </c>
      <c r="IL26" s="10">
        <v>16</v>
      </c>
      <c r="IM26" s="10">
        <v>6</v>
      </c>
      <c r="IN26" s="10">
        <v>2</v>
      </c>
      <c r="IO26" s="10">
        <v>25</v>
      </c>
      <c r="IP26" s="10">
        <v>17</v>
      </c>
      <c r="IQ26" s="10">
        <v>7</v>
      </c>
      <c r="IR26" s="10">
        <v>101</v>
      </c>
      <c r="IS26" s="10">
        <v>3</v>
      </c>
      <c r="IT26" s="10"/>
      <c r="IU26" s="41">
        <f t="shared" si="14"/>
        <v>767</v>
      </c>
      <c r="IV26" s="57">
        <f t="shared" si="15"/>
        <v>3.166804293971924E-2</v>
      </c>
      <c r="IX26" s="48" t="s">
        <v>113</v>
      </c>
      <c r="IY26" s="10">
        <v>1</v>
      </c>
      <c r="IZ26" s="10">
        <v>3</v>
      </c>
      <c r="JA26" s="10">
        <v>7</v>
      </c>
      <c r="JB26" s="10">
        <v>2</v>
      </c>
      <c r="JC26" s="10">
        <v>16</v>
      </c>
      <c r="JD26" s="10">
        <v>15</v>
      </c>
      <c r="JE26" s="10">
        <v>2</v>
      </c>
      <c r="JF26" s="10">
        <v>13</v>
      </c>
      <c r="JG26" s="10">
        <v>12</v>
      </c>
      <c r="JH26" s="10">
        <v>13</v>
      </c>
      <c r="JI26" s="10">
        <v>27</v>
      </c>
      <c r="JJ26" s="10">
        <v>4</v>
      </c>
      <c r="JK26" s="10">
        <v>5</v>
      </c>
      <c r="JL26" s="10">
        <v>8</v>
      </c>
      <c r="JM26" s="10">
        <v>13</v>
      </c>
      <c r="JN26" s="10">
        <v>7</v>
      </c>
      <c r="JO26" s="10">
        <v>3</v>
      </c>
      <c r="JP26" s="10">
        <v>11</v>
      </c>
      <c r="JQ26" s="10">
        <v>23</v>
      </c>
      <c r="JR26" s="10">
        <v>8</v>
      </c>
      <c r="JS26" s="10">
        <v>4</v>
      </c>
      <c r="JT26" s="10">
        <v>1</v>
      </c>
      <c r="JU26" s="10">
        <v>12</v>
      </c>
      <c r="JV26" s="10">
        <v>10</v>
      </c>
      <c r="JW26" s="10">
        <v>8</v>
      </c>
      <c r="JX26" s="10">
        <v>50</v>
      </c>
      <c r="JY26" s="10">
        <v>1</v>
      </c>
      <c r="JZ26" s="10"/>
      <c r="KA26" s="41">
        <f t="shared" si="16"/>
        <v>279</v>
      </c>
      <c r="KB26" s="57">
        <f>KA26/$KA$39</f>
        <v>3.927364864864865E-2</v>
      </c>
    </row>
    <row r="27" spans="2:288" x14ac:dyDescent="0.25">
      <c r="B27" s="48" t="s">
        <v>74</v>
      </c>
      <c r="C27" s="10">
        <v>4</v>
      </c>
      <c r="D27" s="10">
        <v>15</v>
      </c>
      <c r="E27" s="10">
        <v>27</v>
      </c>
      <c r="F27" s="10">
        <v>5</v>
      </c>
      <c r="G27" s="10">
        <v>87</v>
      </c>
      <c r="H27" s="10">
        <v>36</v>
      </c>
      <c r="I27" s="10">
        <v>18</v>
      </c>
      <c r="J27" s="10">
        <v>23</v>
      </c>
      <c r="K27" s="10">
        <v>35</v>
      </c>
      <c r="L27" s="10">
        <v>30</v>
      </c>
      <c r="M27" s="10">
        <v>73</v>
      </c>
      <c r="N27" s="10">
        <v>21</v>
      </c>
      <c r="O27" s="10">
        <v>12</v>
      </c>
      <c r="P27" s="10">
        <v>29</v>
      </c>
      <c r="Q27" s="10">
        <v>34</v>
      </c>
      <c r="R27" s="10">
        <v>69</v>
      </c>
      <c r="S27" s="10">
        <v>26</v>
      </c>
      <c r="T27" s="10">
        <v>59</v>
      </c>
      <c r="U27" s="10">
        <v>115</v>
      </c>
      <c r="V27" s="10">
        <v>26</v>
      </c>
      <c r="W27" s="10">
        <v>28</v>
      </c>
      <c r="X27" s="10">
        <v>6</v>
      </c>
      <c r="Y27" s="10">
        <v>36</v>
      </c>
      <c r="Z27" s="10">
        <v>15</v>
      </c>
      <c r="AA27" s="10">
        <v>11</v>
      </c>
      <c r="AB27" s="10">
        <v>89</v>
      </c>
      <c r="AC27" s="10">
        <v>20</v>
      </c>
      <c r="AD27" s="10">
        <v>0</v>
      </c>
      <c r="AE27" s="41">
        <f t="shared" si="0"/>
        <v>949</v>
      </c>
      <c r="AF27" s="57">
        <f t="shared" si="6"/>
        <v>5.3637031594415872E-2</v>
      </c>
      <c r="AH27" s="48" t="s">
        <v>74</v>
      </c>
      <c r="AI27" s="10">
        <v>63</v>
      </c>
      <c r="AJ27" s="10">
        <v>208</v>
      </c>
      <c r="AK27" s="10">
        <v>249</v>
      </c>
      <c r="AL27" s="10">
        <v>27</v>
      </c>
      <c r="AM27" s="10">
        <v>987</v>
      </c>
      <c r="AN27" s="10">
        <v>393</v>
      </c>
      <c r="AO27" s="10">
        <v>332</v>
      </c>
      <c r="AP27" s="10">
        <v>137</v>
      </c>
      <c r="AQ27" s="10">
        <v>459</v>
      </c>
      <c r="AR27" s="10">
        <v>397</v>
      </c>
      <c r="AS27" s="10">
        <v>861</v>
      </c>
      <c r="AT27" s="10">
        <v>192</v>
      </c>
      <c r="AU27" s="10">
        <v>108</v>
      </c>
      <c r="AV27" s="10">
        <v>277</v>
      </c>
      <c r="AW27" s="10">
        <v>203</v>
      </c>
      <c r="AX27" s="10">
        <v>539</v>
      </c>
      <c r="AY27" s="10">
        <v>123</v>
      </c>
      <c r="AZ27" s="10">
        <v>433</v>
      </c>
      <c r="BA27" s="10">
        <v>852</v>
      </c>
      <c r="BB27" s="10">
        <v>250</v>
      </c>
      <c r="BC27" s="10">
        <v>103</v>
      </c>
      <c r="BD27" s="10">
        <v>7</v>
      </c>
      <c r="BE27" s="10">
        <v>485</v>
      </c>
      <c r="BF27" s="10">
        <v>248</v>
      </c>
      <c r="BG27" s="10">
        <v>94</v>
      </c>
      <c r="BH27" s="10">
        <v>747</v>
      </c>
      <c r="BI27" s="10">
        <v>54</v>
      </c>
      <c r="BJ27" s="10">
        <v>45</v>
      </c>
      <c r="BK27" s="41">
        <f t="shared" si="1"/>
        <v>8873</v>
      </c>
      <c r="BL27" s="57">
        <f t="shared" si="2"/>
        <v>0.13400894097746632</v>
      </c>
      <c r="BN27" s="48" t="s">
        <v>74</v>
      </c>
      <c r="BO27" s="10">
        <v>46</v>
      </c>
      <c r="BP27" s="10">
        <v>178</v>
      </c>
      <c r="BQ27" s="10">
        <v>373</v>
      </c>
      <c r="BR27" s="10">
        <v>30</v>
      </c>
      <c r="BS27" s="10">
        <v>1112</v>
      </c>
      <c r="BT27" s="10">
        <v>424</v>
      </c>
      <c r="BU27" s="10">
        <v>228</v>
      </c>
      <c r="BV27" s="10">
        <v>147</v>
      </c>
      <c r="BW27" s="10">
        <v>813</v>
      </c>
      <c r="BX27" s="10">
        <v>459</v>
      </c>
      <c r="BY27" s="10">
        <v>924</v>
      </c>
      <c r="BZ27" s="10">
        <v>160</v>
      </c>
      <c r="CA27" s="10">
        <v>258</v>
      </c>
      <c r="CB27" s="10">
        <v>502</v>
      </c>
      <c r="CC27" s="10">
        <v>391</v>
      </c>
      <c r="CD27" s="10">
        <v>545</v>
      </c>
      <c r="CE27" s="10">
        <v>225</v>
      </c>
      <c r="CF27" s="10">
        <v>583</v>
      </c>
      <c r="CG27" s="10">
        <v>1048</v>
      </c>
      <c r="CH27" s="10">
        <v>286</v>
      </c>
      <c r="CI27" s="10">
        <v>192</v>
      </c>
      <c r="CJ27" s="10">
        <v>11</v>
      </c>
      <c r="CK27" s="10">
        <v>534</v>
      </c>
      <c r="CL27" s="10">
        <v>577</v>
      </c>
      <c r="CM27" s="10">
        <v>209</v>
      </c>
      <c r="CN27" s="10">
        <v>1275</v>
      </c>
      <c r="CO27" s="10">
        <v>70</v>
      </c>
      <c r="CP27" s="10">
        <v>126</v>
      </c>
      <c r="CQ27" s="41">
        <f t="shared" si="7"/>
        <v>11726</v>
      </c>
      <c r="CR27" s="57">
        <f t="shared" si="3"/>
        <v>0.20304058733896663</v>
      </c>
      <c r="CT27" s="48" t="s">
        <v>74</v>
      </c>
      <c r="CU27" s="10">
        <v>40</v>
      </c>
      <c r="CV27" s="10">
        <v>134</v>
      </c>
      <c r="CW27" s="10">
        <v>393</v>
      </c>
      <c r="CX27" s="10">
        <v>21</v>
      </c>
      <c r="CY27" s="10">
        <v>1058</v>
      </c>
      <c r="CZ27" s="10">
        <v>413</v>
      </c>
      <c r="DA27" s="10">
        <v>204</v>
      </c>
      <c r="DB27" s="10">
        <v>127</v>
      </c>
      <c r="DC27" s="10">
        <v>650</v>
      </c>
      <c r="DD27" s="10">
        <v>387</v>
      </c>
      <c r="DE27" s="10">
        <v>1050</v>
      </c>
      <c r="DF27" s="10">
        <v>162</v>
      </c>
      <c r="DG27" s="10">
        <v>163</v>
      </c>
      <c r="DH27" s="10">
        <v>353</v>
      </c>
      <c r="DI27" s="10">
        <v>308</v>
      </c>
      <c r="DJ27" s="10">
        <v>522</v>
      </c>
      <c r="DK27" s="10">
        <v>169</v>
      </c>
      <c r="DL27" s="10">
        <v>757</v>
      </c>
      <c r="DM27" s="10">
        <v>920</v>
      </c>
      <c r="DN27" s="10">
        <v>304</v>
      </c>
      <c r="DO27" s="10">
        <v>83</v>
      </c>
      <c r="DP27" s="10">
        <v>8</v>
      </c>
      <c r="DQ27" s="10">
        <v>635</v>
      </c>
      <c r="DR27" s="10">
        <v>550</v>
      </c>
      <c r="DS27" s="10">
        <v>166</v>
      </c>
      <c r="DT27" s="10">
        <v>1638</v>
      </c>
      <c r="DU27" s="10">
        <v>83</v>
      </c>
      <c r="DV27" s="10">
        <v>119</v>
      </c>
      <c r="DW27" s="41">
        <f t="shared" si="4"/>
        <v>11417</v>
      </c>
      <c r="DX27" s="57">
        <f t="shared" si="8"/>
        <v>0.27678246745375645</v>
      </c>
      <c r="DZ27" s="48" t="s">
        <v>74</v>
      </c>
      <c r="EA27" s="10">
        <v>19</v>
      </c>
      <c r="EB27" s="10">
        <v>150</v>
      </c>
      <c r="EC27" s="10">
        <v>324</v>
      </c>
      <c r="ED27" s="10">
        <v>18</v>
      </c>
      <c r="EE27" s="10">
        <v>753</v>
      </c>
      <c r="EF27" s="10">
        <v>360</v>
      </c>
      <c r="EG27" s="10">
        <v>134</v>
      </c>
      <c r="EH27" s="10">
        <v>132</v>
      </c>
      <c r="EI27" s="10">
        <v>616</v>
      </c>
      <c r="EJ27" s="10">
        <v>296</v>
      </c>
      <c r="EK27" s="10">
        <v>915</v>
      </c>
      <c r="EL27" s="10">
        <v>176</v>
      </c>
      <c r="EM27" s="10">
        <v>284</v>
      </c>
      <c r="EN27" s="10">
        <v>445</v>
      </c>
      <c r="EO27" s="10">
        <v>337</v>
      </c>
      <c r="EP27" s="10">
        <v>459</v>
      </c>
      <c r="EQ27" s="10">
        <v>135</v>
      </c>
      <c r="ER27" s="10">
        <v>490</v>
      </c>
      <c r="ES27" s="10">
        <v>749</v>
      </c>
      <c r="ET27" s="10">
        <v>172</v>
      </c>
      <c r="EU27" s="10">
        <v>93</v>
      </c>
      <c r="EV27" s="10">
        <v>11</v>
      </c>
      <c r="EW27" s="10">
        <v>491</v>
      </c>
      <c r="EX27" s="10">
        <v>334</v>
      </c>
      <c r="EY27" s="10">
        <v>92</v>
      </c>
      <c r="EZ27" s="10">
        <v>1172</v>
      </c>
      <c r="FA27" s="10">
        <v>36</v>
      </c>
      <c r="FB27" s="10">
        <v>85</v>
      </c>
      <c r="FC27" s="41">
        <f t="shared" si="9"/>
        <v>9278</v>
      </c>
      <c r="FD27" s="57">
        <f t="shared" si="5"/>
        <v>0.31533154335044011</v>
      </c>
      <c r="FE27" s="94"/>
      <c r="FF27" s="48" t="s">
        <v>74</v>
      </c>
      <c r="FG27" s="10">
        <v>31</v>
      </c>
      <c r="FH27" s="10">
        <v>144</v>
      </c>
      <c r="FI27" s="10">
        <v>304</v>
      </c>
      <c r="FJ27" s="10">
        <v>25</v>
      </c>
      <c r="FK27" s="10">
        <v>585</v>
      </c>
      <c r="FL27" s="10">
        <v>279</v>
      </c>
      <c r="FM27" s="10">
        <v>94</v>
      </c>
      <c r="FN27" s="10">
        <v>113</v>
      </c>
      <c r="FO27" s="10">
        <v>293</v>
      </c>
      <c r="FP27" s="10">
        <v>220</v>
      </c>
      <c r="FQ27" s="10">
        <v>723</v>
      </c>
      <c r="FR27" s="10">
        <v>98</v>
      </c>
      <c r="FS27" s="10">
        <v>142</v>
      </c>
      <c r="FT27" s="10">
        <v>363</v>
      </c>
      <c r="FU27" s="10">
        <v>238</v>
      </c>
      <c r="FV27" s="10">
        <v>296</v>
      </c>
      <c r="FW27" s="10">
        <v>148</v>
      </c>
      <c r="FX27" s="10">
        <v>347</v>
      </c>
      <c r="FY27" s="10">
        <v>628</v>
      </c>
      <c r="FZ27" s="10">
        <v>162</v>
      </c>
      <c r="GA27" s="10">
        <v>111</v>
      </c>
      <c r="GB27" s="10">
        <v>22</v>
      </c>
      <c r="GC27" s="10">
        <v>338</v>
      </c>
      <c r="GD27" s="10">
        <v>451</v>
      </c>
      <c r="GE27" s="10">
        <v>59</v>
      </c>
      <c r="GF27" s="10">
        <v>1265</v>
      </c>
      <c r="GG27" s="10">
        <v>22</v>
      </c>
      <c r="GH27" s="10">
        <v>40</v>
      </c>
      <c r="GI27" s="41">
        <f t="shared" si="10"/>
        <v>7541</v>
      </c>
      <c r="GJ27" s="57">
        <f t="shared" si="11"/>
        <v>0.32652089196795842</v>
      </c>
      <c r="GL27" s="48" t="s">
        <v>74</v>
      </c>
      <c r="GM27" s="10">
        <v>35</v>
      </c>
      <c r="GN27" s="10">
        <v>226</v>
      </c>
      <c r="GO27" s="10">
        <v>411</v>
      </c>
      <c r="GP27" s="10">
        <v>27</v>
      </c>
      <c r="GQ27" s="10">
        <v>746</v>
      </c>
      <c r="GR27" s="10">
        <v>552</v>
      </c>
      <c r="GS27" s="10">
        <v>193</v>
      </c>
      <c r="GT27" s="10">
        <v>163</v>
      </c>
      <c r="GU27" s="10">
        <v>392</v>
      </c>
      <c r="GV27" s="10">
        <v>355</v>
      </c>
      <c r="GW27" s="10">
        <v>1262</v>
      </c>
      <c r="GX27" s="10">
        <v>208</v>
      </c>
      <c r="GY27" s="10">
        <v>206</v>
      </c>
      <c r="GZ27" s="10">
        <v>444</v>
      </c>
      <c r="HA27" s="10">
        <v>325</v>
      </c>
      <c r="HB27" s="10">
        <v>483</v>
      </c>
      <c r="HC27" s="10">
        <v>137</v>
      </c>
      <c r="HD27" s="10">
        <v>589</v>
      </c>
      <c r="HE27" s="10">
        <v>1004</v>
      </c>
      <c r="HF27" s="10">
        <v>214</v>
      </c>
      <c r="HG27" s="10">
        <v>130</v>
      </c>
      <c r="HH27" s="10">
        <v>20</v>
      </c>
      <c r="HI27" s="10">
        <v>466</v>
      </c>
      <c r="HJ27" s="10">
        <v>435</v>
      </c>
      <c r="HK27" s="10">
        <v>126</v>
      </c>
      <c r="HL27" s="10">
        <v>1818</v>
      </c>
      <c r="HM27" s="10">
        <v>66</v>
      </c>
      <c r="HN27" s="10">
        <v>108</v>
      </c>
      <c r="HO27" s="41">
        <f t="shared" si="12"/>
        <v>11141</v>
      </c>
      <c r="HP27" s="57">
        <f t="shared" si="13"/>
        <v>0.37890691426044959</v>
      </c>
      <c r="HR27" s="48" t="s">
        <v>74</v>
      </c>
      <c r="HS27" s="10">
        <v>25</v>
      </c>
      <c r="HT27" s="10">
        <v>158</v>
      </c>
      <c r="HU27" s="10">
        <v>252</v>
      </c>
      <c r="HV27" s="10">
        <v>22</v>
      </c>
      <c r="HW27" s="10">
        <v>676</v>
      </c>
      <c r="HX27" s="10">
        <v>394</v>
      </c>
      <c r="HY27" s="10">
        <v>133</v>
      </c>
      <c r="HZ27" s="10">
        <v>130</v>
      </c>
      <c r="IA27" s="10">
        <v>303</v>
      </c>
      <c r="IB27" s="10">
        <v>200</v>
      </c>
      <c r="IC27" s="10">
        <v>987</v>
      </c>
      <c r="ID27" s="10">
        <v>200</v>
      </c>
      <c r="IE27" s="10">
        <v>186</v>
      </c>
      <c r="IF27" s="10">
        <v>331</v>
      </c>
      <c r="IG27" s="10">
        <v>318</v>
      </c>
      <c r="IH27" s="10">
        <v>421</v>
      </c>
      <c r="II27" s="10">
        <v>126</v>
      </c>
      <c r="IJ27" s="10">
        <v>388</v>
      </c>
      <c r="IK27" s="10">
        <v>849</v>
      </c>
      <c r="IL27" s="10">
        <v>173</v>
      </c>
      <c r="IM27" s="10">
        <v>67</v>
      </c>
      <c r="IN27" s="10">
        <v>6</v>
      </c>
      <c r="IO27" s="10">
        <v>407</v>
      </c>
      <c r="IP27" s="10">
        <v>295</v>
      </c>
      <c r="IQ27" s="10">
        <v>93</v>
      </c>
      <c r="IR27" s="10">
        <v>1468</v>
      </c>
      <c r="IS27" s="10">
        <v>51</v>
      </c>
      <c r="IT27" s="10">
        <v>56</v>
      </c>
      <c r="IU27" s="41">
        <f t="shared" si="14"/>
        <v>8715</v>
      </c>
      <c r="IV27" s="57">
        <f t="shared" si="15"/>
        <v>0.35982658959537572</v>
      </c>
      <c r="IX27" s="48" t="s">
        <v>74</v>
      </c>
      <c r="IY27" s="10">
        <v>4</v>
      </c>
      <c r="IZ27" s="10">
        <v>36</v>
      </c>
      <c r="JA27" s="10">
        <v>71</v>
      </c>
      <c r="JB27" s="10">
        <v>7</v>
      </c>
      <c r="JC27" s="10">
        <v>182</v>
      </c>
      <c r="JD27" s="10">
        <v>85</v>
      </c>
      <c r="JE27" s="10">
        <v>30</v>
      </c>
      <c r="JF27" s="10">
        <v>41</v>
      </c>
      <c r="JG27" s="10">
        <v>73</v>
      </c>
      <c r="JH27" s="10">
        <v>77</v>
      </c>
      <c r="JI27" s="10">
        <v>323</v>
      </c>
      <c r="JJ27" s="10">
        <v>71</v>
      </c>
      <c r="JK27" s="10">
        <v>49</v>
      </c>
      <c r="JL27" s="10">
        <v>68</v>
      </c>
      <c r="JM27" s="10">
        <v>60</v>
      </c>
      <c r="JN27" s="10">
        <v>106</v>
      </c>
      <c r="JO27" s="10">
        <v>33</v>
      </c>
      <c r="JP27" s="10">
        <v>89</v>
      </c>
      <c r="JQ27" s="10">
        <v>262</v>
      </c>
      <c r="JR27" s="10">
        <v>58</v>
      </c>
      <c r="JS27" s="10">
        <v>17</v>
      </c>
      <c r="JT27" s="10">
        <v>4</v>
      </c>
      <c r="JU27" s="10">
        <v>89</v>
      </c>
      <c r="JV27" s="10">
        <v>90</v>
      </c>
      <c r="JW27" s="10">
        <v>23</v>
      </c>
      <c r="JX27" s="10">
        <v>475</v>
      </c>
      <c r="JY27" s="10">
        <v>7</v>
      </c>
      <c r="JZ27" s="10">
        <v>4</v>
      </c>
      <c r="KA27" s="41">
        <f t="shared" si="16"/>
        <v>2434</v>
      </c>
      <c r="KB27" s="57">
        <f t="shared" si="17"/>
        <v>0.34262387387387389</v>
      </c>
    </row>
    <row r="28" spans="2:288" x14ac:dyDescent="0.25">
      <c r="B28" s="48" t="s">
        <v>107</v>
      </c>
      <c r="C28" s="10">
        <v>15</v>
      </c>
      <c r="D28" s="10">
        <v>19</v>
      </c>
      <c r="E28" s="10">
        <v>74</v>
      </c>
      <c r="F28" s="10">
        <v>7</v>
      </c>
      <c r="G28" s="10">
        <v>159</v>
      </c>
      <c r="H28" s="10">
        <v>39</v>
      </c>
      <c r="I28" s="10">
        <v>38</v>
      </c>
      <c r="J28" s="10">
        <v>16</v>
      </c>
      <c r="K28" s="10">
        <v>42</v>
      </c>
      <c r="L28" s="10">
        <v>71</v>
      </c>
      <c r="M28" s="10">
        <v>135</v>
      </c>
      <c r="N28" s="10">
        <v>37</v>
      </c>
      <c r="O28" s="10">
        <v>33</v>
      </c>
      <c r="P28" s="10">
        <v>65</v>
      </c>
      <c r="Q28" s="10">
        <v>48</v>
      </c>
      <c r="R28" s="10">
        <v>63</v>
      </c>
      <c r="S28" s="10">
        <v>18</v>
      </c>
      <c r="T28" s="10">
        <v>67</v>
      </c>
      <c r="U28" s="10">
        <v>171</v>
      </c>
      <c r="V28" s="10">
        <v>39</v>
      </c>
      <c r="W28" s="10">
        <v>17</v>
      </c>
      <c r="X28" s="10">
        <v>1</v>
      </c>
      <c r="Y28" s="10">
        <v>57</v>
      </c>
      <c r="Z28" s="10">
        <v>32</v>
      </c>
      <c r="AA28" s="10">
        <v>6</v>
      </c>
      <c r="AB28" s="10">
        <v>112</v>
      </c>
      <c r="AC28" s="10">
        <v>21</v>
      </c>
      <c r="AD28" s="10"/>
      <c r="AE28" s="41">
        <f t="shared" si="0"/>
        <v>1402</v>
      </c>
      <c r="AF28" s="57">
        <f t="shared" si="6"/>
        <v>7.9240377550443677E-2</v>
      </c>
      <c r="AH28" s="48" t="s">
        <v>107</v>
      </c>
      <c r="AI28" s="10">
        <v>79</v>
      </c>
      <c r="AJ28" s="10">
        <v>121</v>
      </c>
      <c r="AK28" s="10">
        <v>256</v>
      </c>
      <c r="AL28" s="10">
        <v>23</v>
      </c>
      <c r="AM28" s="10">
        <v>571</v>
      </c>
      <c r="AN28" s="10">
        <v>182</v>
      </c>
      <c r="AO28" s="10">
        <v>175</v>
      </c>
      <c r="AP28" s="10">
        <v>104</v>
      </c>
      <c r="AQ28" s="10">
        <v>270</v>
      </c>
      <c r="AR28" s="10">
        <v>283</v>
      </c>
      <c r="AS28" s="10">
        <v>548</v>
      </c>
      <c r="AT28" s="10">
        <v>183</v>
      </c>
      <c r="AU28" s="10">
        <v>173</v>
      </c>
      <c r="AV28" s="10">
        <v>242</v>
      </c>
      <c r="AW28" s="10">
        <v>109</v>
      </c>
      <c r="AX28" s="10">
        <v>294</v>
      </c>
      <c r="AY28" s="10">
        <v>80</v>
      </c>
      <c r="AZ28" s="10">
        <v>234</v>
      </c>
      <c r="BA28" s="10">
        <v>593</v>
      </c>
      <c r="BB28" s="10">
        <v>109</v>
      </c>
      <c r="BC28" s="10">
        <v>82</v>
      </c>
      <c r="BD28" s="10">
        <v>13</v>
      </c>
      <c r="BE28" s="10">
        <v>303</v>
      </c>
      <c r="BF28" s="10">
        <v>137</v>
      </c>
      <c r="BG28" s="10">
        <v>42</v>
      </c>
      <c r="BH28" s="10">
        <v>484</v>
      </c>
      <c r="BI28" s="10">
        <v>21</v>
      </c>
      <c r="BJ28" s="10">
        <v>1</v>
      </c>
      <c r="BK28" s="41">
        <f t="shared" si="1"/>
        <v>5712</v>
      </c>
      <c r="BL28" s="57">
        <f t="shared" si="2"/>
        <v>8.6268350148009418E-2</v>
      </c>
      <c r="BN28" s="48" t="s">
        <v>107</v>
      </c>
      <c r="BO28" s="10">
        <v>33</v>
      </c>
      <c r="BP28" s="10">
        <v>79</v>
      </c>
      <c r="BQ28" s="10">
        <v>205</v>
      </c>
      <c r="BR28" s="10">
        <v>19</v>
      </c>
      <c r="BS28" s="10">
        <v>337</v>
      </c>
      <c r="BT28" s="10">
        <v>153</v>
      </c>
      <c r="BU28" s="10">
        <v>137</v>
      </c>
      <c r="BV28" s="10">
        <v>83</v>
      </c>
      <c r="BW28" s="10">
        <v>187</v>
      </c>
      <c r="BX28" s="10">
        <v>232</v>
      </c>
      <c r="BY28" s="10">
        <v>540</v>
      </c>
      <c r="BZ28" s="10">
        <v>129</v>
      </c>
      <c r="CA28" s="10">
        <v>178</v>
      </c>
      <c r="CB28" s="10">
        <v>204</v>
      </c>
      <c r="CC28" s="10">
        <v>113</v>
      </c>
      <c r="CD28" s="10">
        <v>199</v>
      </c>
      <c r="CE28" s="10">
        <v>63</v>
      </c>
      <c r="CF28" s="10">
        <v>218</v>
      </c>
      <c r="CG28" s="10">
        <v>518</v>
      </c>
      <c r="CH28" s="10">
        <v>101</v>
      </c>
      <c r="CI28" s="10">
        <v>85</v>
      </c>
      <c r="CJ28" s="10">
        <v>1</v>
      </c>
      <c r="CK28" s="10">
        <v>239</v>
      </c>
      <c r="CL28" s="10">
        <v>214</v>
      </c>
      <c r="CM28" s="10">
        <v>35</v>
      </c>
      <c r="CN28" s="10">
        <v>537</v>
      </c>
      <c r="CO28" s="10">
        <v>27</v>
      </c>
      <c r="CP28" s="10">
        <v>1</v>
      </c>
      <c r="CQ28" s="41">
        <f t="shared" si="7"/>
        <v>4867</v>
      </c>
      <c r="CR28" s="57">
        <f t="shared" si="3"/>
        <v>8.4274137692201143E-2</v>
      </c>
      <c r="CT28" s="48" t="s">
        <v>107</v>
      </c>
      <c r="CU28" s="10">
        <v>27</v>
      </c>
      <c r="CV28" s="10">
        <v>50</v>
      </c>
      <c r="CW28" s="10">
        <v>151</v>
      </c>
      <c r="CX28" s="10">
        <v>9</v>
      </c>
      <c r="CY28" s="10">
        <v>243</v>
      </c>
      <c r="CZ28" s="10">
        <v>125</v>
      </c>
      <c r="DA28" s="10">
        <v>83</v>
      </c>
      <c r="DB28" s="10">
        <v>51</v>
      </c>
      <c r="DC28" s="10">
        <v>144</v>
      </c>
      <c r="DD28" s="10">
        <v>118</v>
      </c>
      <c r="DE28" s="10">
        <v>249</v>
      </c>
      <c r="DF28" s="10">
        <v>92</v>
      </c>
      <c r="DG28" s="10">
        <v>168</v>
      </c>
      <c r="DH28" s="10">
        <v>167</v>
      </c>
      <c r="DI28" s="10">
        <v>57</v>
      </c>
      <c r="DJ28" s="10">
        <v>134</v>
      </c>
      <c r="DK28" s="10">
        <v>45</v>
      </c>
      <c r="DL28" s="10">
        <v>155</v>
      </c>
      <c r="DM28" s="10">
        <v>274</v>
      </c>
      <c r="DN28" s="10">
        <v>56</v>
      </c>
      <c r="DO28" s="10">
        <v>40</v>
      </c>
      <c r="DP28" s="10">
        <v>7</v>
      </c>
      <c r="DQ28" s="10">
        <v>201</v>
      </c>
      <c r="DR28" s="10">
        <v>221</v>
      </c>
      <c r="DS28" s="10">
        <v>31</v>
      </c>
      <c r="DT28" s="10">
        <v>461</v>
      </c>
      <c r="DU28" s="10">
        <v>17</v>
      </c>
      <c r="DV28" s="10">
        <v>4</v>
      </c>
      <c r="DW28" s="41">
        <f t="shared" si="4"/>
        <v>3380</v>
      </c>
      <c r="DX28" s="57">
        <f>DW28/$DW$39</f>
        <v>8.1941380397100541E-2</v>
      </c>
      <c r="DZ28" s="48" t="s">
        <v>107</v>
      </c>
      <c r="EA28" s="10">
        <v>23</v>
      </c>
      <c r="EB28" s="10">
        <v>20</v>
      </c>
      <c r="EC28" s="10">
        <v>111</v>
      </c>
      <c r="ED28" s="10">
        <v>1</v>
      </c>
      <c r="EE28" s="10">
        <v>166</v>
      </c>
      <c r="EF28" s="10">
        <v>85</v>
      </c>
      <c r="EG28" s="10">
        <v>65</v>
      </c>
      <c r="EH28" s="10">
        <v>68</v>
      </c>
      <c r="EI28" s="10">
        <v>151</v>
      </c>
      <c r="EJ28" s="10">
        <v>107</v>
      </c>
      <c r="EK28" s="10">
        <v>214</v>
      </c>
      <c r="EL28" s="10">
        <v>72</v>
      </c>
      <c r="EM28" s="10">
        <v>138</v>
      </c>
      <c r="EN28" s="10">
        <v>109</v>
      </c>
      <c r="EO28" s="10">
        <v>73</v>
      </c>
      <c r="EP28" s="10">
        <v>82</v>
      </c>
      <c r="EQ28" s="10">
        <v>27</v>
      </c>
      <c r="ER28" s="10">
        <v>144</v>
      </c>
      <c r="ES28" s="10">
        <v>274</v>
      </c>
      <c r="ET28" s="10">
        <v>40</v>
      </c>
      <c r="EU28" s="10">
        <v>49</v>
      </c>
      <c r="EV28" s="10">
        <v>4</v>
      </c>
      <c r="EW28" s="10">
        <v>184</v>
      </c>
      <c r="EX28" s="10">
        <v>178</v>
      </c>
      <c r="EY28" s="10">
        <v>63</v>
      </c>
      <c r="EZ28" s="10">
        <v>403</v>
      </c>
      <c r="FA28" s="10">
        <v>9</v>
      </c>
      <c r="FB28" s="10">
        <v>2</v>
      </c>
      <c r="FC28" s="41">
        <f t="shared" si="9"/>
        <v>2862</v>
      </c>
      <c r="FD28" s="57">
        <f t="shared" si="5"/>
        <v>9.7270842538150423E-2</v>
      </c>
      <c r="FE28" s="94"/>
      <c r="FF28" s="48" t="s">
        <v>107</v>
      </c>
      <c r="FG28" s="10">
        <v>14</v>
      </c>
      <c r="FH28" s="10">
        <v>31</v>
      </c>
      <c r="FI28" s="10">
        <v>140</v>
      </c>
      <c r="FJ28" s="10">
        <v>9</v>
      </c>
      <c r="FK28" s="10">
        <v>158</v>
      </c>
      <c r="FL28" s="10">
        <v>95</v>
      </c>
      <c r="FM28" s="10">
        <v>64</v>
      </c>
      <c r="FN28" s="10">
        <v>52</v>
      </c>
      <c r="FO28" s="10">
        <v>96</v>
      </c>
      <c r="FP28" s="10">
        <v>97</v>
      </c>
      <c r="FQ28" s="10">
        <v>220</v>
      </c>
      <c r="FR28" s="10">
        <v>87</v>
      </c>
      <c r="FS28" s="10">
        <v>159</v>
      </c>
      <c r="FT28" s="10">
        <v>108</v>
      </c>
      <c r="FU28" s="10">
        <v>34</v>
      </c>
      <c r="FV28" s="10">
        <v>70</v>
      </c>
      <c r="FW28" s="10">
        <v>22</v>
      </c>
      <c r="FX28" s="10">
        <v>124</v>
      </c>
      <c r="FY28" s="10">
        <v>190</v>
      </c>
      <c r="FZ28" s="10">
        <v>35</v>
      </c>
      <c r="GA28" s="10">
        <v>41</v>
      </c>
      <c r="GB28" s="10">
        <v>6</v>
      </c>
      <c r="GC28" s="10">
        <v>116</v>
      </c>
      <c r="GD28" s="10">
        <v>152</v>
      </c>
      <c r="GE28" s="10">
        <v>21</v>
      </c>
      <c r="GF28" s="10">
        <v>378</v>
      </c>
      <c r="GG28" s="10">
        <v>12</v>
      </c>
      <c r="GH28" s="10"/>
      <c r="GI28" s="41">
        <f t="shared" si="10"/>
        <v>2531</v>
      </c>
      <c r="GJ28" s="57">
        <f t="shared" si="11"/>
        <v>0.10959082052392292</v>
      </c>
      <c r="GL28" s="48" t="s">
        <v>107</v>
      </c>
      <c r="GM28" s="10">
        <v>5</v>
      </c>
      <c r="GN28" s="10">
        <v>33</v>
      </c>
      <c r="GO28" s="10">
        <v>116</v>
      </c>
      <c r="GP28" s="10">
        <v>4</v>
      </c>
      <c r="GQ28" s="10">
        <v>180</v>
      </c>
      <c r="GR28" s="10">
        <v>93</v>
      </c>
      <c r="GS28" s="10">
        <v>69</v>
      </c>
      <c r="GT28" s="10">
        <v>71</v>
      </c>
      <c r="GU28" s="10">
        <v>154</v>
      </c>
      <c r="GV28" s="10">
        <v>122</v>
      </c>
      <c r="GW28" s="10">
        <v>291</v>
      </c>
      <c r="GX28" s="10">
        <v>82</v>
      </c>
      <c r="GY28" s="10">
        <v>154</v>
      </c>
      <c r="GZ28" s="10">
        <v>119</v>
      </c>
      <c r="HA28" s="10">
        <v>51</v>
      </c>
      <c r="HB28" s="10">
        <v>105</v>
      </c>
      <c r="HC28" s="10">
        <v>35</v>
      </c>
      <c r="HD28" s="10">
        <v>129</v>
      </c>
      <c r="HE28" s="10">
        <v>231</v>
      </c>
      <c r="HF28" s="10">
        <v>60</v>
      </c>
      <c r="HG28" s="10">
        <v>38</v>
      </c>
      <c r="HH28" s="10">
        <v>7</v>
      </c>
      <c r="HI28" s="10">
        <v>155</v>
      </c>
      <c r="HJ28" s="10">
        <v>102</v>
      </c>
      <c r="HK28" s="10">
        <v>36</v>
      </c>
      <c r="HL28" s="10">
        <v>491</v>
      </c>
      <c r="HM28" s="10">
        <v>17</v>
      </c>
      <c r="HN28" s="10">
        <v>5</v>
      </c>
      <c r="HO28" s="41">
        <f t="shared" si="12"/>
        <v>2955</v>
      </c>
      <c r="HP28" s="57">
        <f t="shared" si="13"/>
        <v>0.10049994898479747</v>
      </c>
      <c r="HR28" s="48" t="s">
        <v>107</v>
      </c>
      <c r="HS28" s="10">
        <v>6</v>
      </c>
      <c r="HT28" s="10">
        <v>29</v>
      </c>
      <c r="HU28" s="10">
        <v>101</v>
      </c>
      <c r="HV28" s="10">
        <v>11</v>
      </c>
      <c r="HW28" s="10">
        <v>141</v>
      </c>
      <c r="HX28" s="10">
        <v>90</v>
      </c>
      <c r="HY28" s="10">
        <v>41</v>
      </c>
      <c r="HZ28" s="10">
        <v>58</v>
      </c>
      <c r="IA28" s="10">
        <v>100</v>
      </c>
      <c r="IB28" s="10">
        <v>110</v>
      </c>
      <c r="IC28" s="10">
        <v>271</v>
      </c>
      <c r="ID28" s="10">
        <v>44</v>
      </c>
      <c r="IE28" s="10">
        <v>72</v>
      </c>
      <c r="IF28" s="10">
        <v>94</v>
      </c>
      <c r="IG28" s="10">
        <v>41</v>
      </c>
      <c r="IH28" s="10">
        <v>113</v>
      </c>
      <c r="II28" s="10">
        <v>43</v>
      </c>
      <c r="IJ28" s="10">
        <v>137</v>
      </c>
      <c r="IK28" s="10">
        <v>269</v>
      </c>
      <c r="IL28" s="10">
        <v>45</v>
      </c>
      <c r="IM28" s="10">
        <v>28</v>
      </c>
      <c r="IN28" s="10">
        <v>11</v>
      </c>
      <c r="IO28" s="10">
        <v>128</v>
      </c>
      <c r="IP28" s="10">
        <v>125</v>
      </c>
      <c r="IQ28" s="10">
        <v>22</v>
      </c>
      <c r="IR28" s="10">
        <v>521</v>
      </c>
      <c r="IS28" s="10">
        <v>16</v>
      </c>
      <c r="IT28" s="10"/>
      <c r="IU28" s="41">
        <f t="shared" si="14"/>
        <v>2667</v>
      </c>
      <c r="IV28" s="57">
        <f t="shared" si="15"/>
        <v>0.11011560693641619</v>
      </c>
      <c r="IX28" s="48" t="s">
        <v>107</v>
      </c>
      <c r="IY28" s="10">
        <v>1</v>
      </c>
      <c r="IZ28" s="10">
        <v>12</v>
      </c>
      <c r="JA28" s="10">
        <v>40</v>
      </c>
      <c r="JB28" s="10"/>
      <c r="JC28" s="10">
        <v>44</v>
      </c>
      <c r="JD28" s="10">
        <v>32</v>
      </c>
      <c r="JE28" s="10">
        <v>13</v>
      </c>
      <c r="JF28" s="10">
        <v>22</v>
      </c>
      <c r="JG28" s="10">
        <v>30</v>
      </c>
      <c r="JH28" s="10">
        <v>31</v>
      </c>
      <c r="JI28" s="10">
        <v>96</v>
      </c>
      <c r="JJ28" s="10">
        <v>26</v>
      </c>
      <c r="JK28" s="10">
        <v>33</v>
      </c>
      <c r="JL28" s="10">
        <v>38</v>
      </c>
      <c r="JM28" s="10">
        <v>17</v>
      </c>
      <c r="JN28" s="10">
        <v>23</v>
      </c>
      <c r="JO28" s="10">
        <v>15</v>
      </c>
      <c r="JP28" s="10">
        <v>36</v>
      </c>
      <c r="JQ28" s="10">
        <v>71</v>
      </c>
      <c r="JR28" s="10">
        <v>10</v>
      </c>
      <c r="JS28" s="10">
        <v>7</v>
      </c>
      <c r="JT28" s="10">
        <v>2</v>
      </c>
      <c r="JU28" s="10">
        <v>40</v>
      </c>
      <c r="JV28" s="10">
        <v>37</v>
      </c>
      <c r="JW28" s="10">
        <v>6</v>
      </c>
      <c r="JX28" s="10">
        <v>181</v>
      </c>
      <c r="JY28" s="10">
        <v>3</v>
      </c>
      <c r="JZ28" s="10"/>
      <c r="KA28" s="41">
        <f t="shared" si="16"/>
        <v>866</v>
      </c>
      <c r="KB28" s="57">
        <f t="shared" si="17"/>
        <v>0.12190315315315316</v>
      </c>
    </row>
    <row r="29" spans="2:288" x14ac:dyDescent="0.25">
      <c r="B29" s="48" t="s">
        <v>130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41">
        <f t="shared" si="0"/>
        <v>0</v>
      </c>
      <c r="AF29" s="57">
        <f t="shared" si="6"/>
        <v>0</v>
      </c>
      <c r="AH29" s="48" t="s">
        <v>130</v>
      </c>
      <c r="AI29" s="10"/>
      <c r="AJ29" s="10"/>
      <c r="AK29" s="10"/>
      <c r="AL29" s="10"/>
      <c r="AM29" s="10"/>
      <c r="AN29" s="10"/>
      <c r="AO29" s="10"/>
      <c r="AP29" s="10"/>
      <c r="AQ29" s="10">
        <v>1</v>
      </c>
      <c r="AR29" s="10"/>
      <c r="AS29" s="10"/>
      <c r="AT29" s="10"/>
      <c r="AU29" s="10">
        <v>1</v>
      </c>
      <c r="AV29" s="10">
        <v>1</v>
      </c>
      <c r="AW29" s="10"/>
      <c r="AX29" s="10">
        <v>2</v>
      </c>
      <c r="AY29" s="10"/>
      <c r="AZ29" s="10">
        <v>1</v>
      </c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41">
        <f t="shared" si="1"/>
        <v>6</v>
      </c>
      <c r="BL29" s="57">
        <f t="shared" si="2"/>
        <v>9.0618014861354435E-5</v>
      </c>
      <c r="BN29" s="48" t="s">
        <v>130</v>
      </c>
      <c r="BO29" s="10"/>
      <c r="BP29" s="10">
        <v>1</v>
      </c>
      <c r="BQ29" s="10"/>
      <c r="BR29" s="10"/>
      <c r="BS29" s="10">
        <v>6</v>
      </c>
      <c r="BT29" s="10">
        <v>2</v>
      </c>
      <c r="BU29" s="10">
        <v>1</v>
      </c>
      <c r="BV29" s="10">
        <v>2</v>
      </c>
      <c r="BW29" s="10">
        <v>1</v>
      </c>
      <c r="BX29" s="10">
        <v>1</v>
      </c>
      <c r="BY29" s="10">
        <v>2</v>
      </c>
      <c r="BZ29" s="10">
        <v>1</v>
      </c>
      <c r="CA29" s="10">
        <v>2</v>
      </c>
      <c r="CB29" s="10"/>
      <c r="CC29" s="10">
        <v>2</v>
      </c>
      <c r="CD29" s="10"/>
      <c r="CE29" s="10">
        <v>1</v>
      </c>
      <c r="CF29" s="10">
        <v>2</v>
      </c>
      <c r="CG29" s="10">
        <v>6</v>
      </c>
      <c r="CH29" s="10"/>
      <c r="CI29" s="10">
        <v>1</v>
      </c>
      <c r="CJ29" s="10"/>
      <c r="CK29" s="10">
        <v>4</v>
      </c>
      <c r="CL29" s="10">
        <v>2</v>
      </c>
      <c r="CM29" s="10"/>
      <c r="CN29" s="10">
        <v>7</v>
      </c>
      <c r="CO29" s="10"/>
      <c r="CP29" s="10"/>
      <c r="CQ29" s="41">
        <f t="shared" si="7"/>
        <v>44</v>
      </c>
      <c r="CR29" s="57">
        <f t="shared" si="3"/>
        <v>7.6187837650644138E-4</v>
      </c>
      <c r="CT29" s="48" t="s">
        <v>130</v>
      </c>
      <c r="CU29" s="10"/>
      <c r="CV29" s="10"/>
      <c r="CW29" s="10">
        <v>2</v>
      </c>
      <c r="CX29" s="10"/>
      <c r="CY29" s="10">
        <v>7</v>
      </c>
      <c r="CZ29" s="10">
        <v>2</v>
      </c>
      <c r="DA29" s="10">
        <v>1</v>
      </c>
      <c r="DB29" s="10">
        <v>1</v>
      </c>
      <c r="DC29" s="10">
        <v>7</v>
      </c>
      <c r="DD29" s="10">
        <v>3</v>
      </c>
      <c r="DE29" s="10">
        <v>4</v>
      </c>
      <c r="DF29" s="10"/>
      <c r="DG29" s="10">
        <v>1</v>
      </c>
      <c r="DH29" s="10">
        <v>2</v>
      </c>
      <c r="DI29" s="10"/>
      <c r="DJ29" s="10">
        <v>3</v>
      </c>
      <c r="DK29" s="10"/>
      <c r="DL29" s="10">
        <v>7</v>
      </c>
      <c r="DM29" s="10"/>
      <c r="DN29" s="10">
        <v>1</v>
      </c>
      <c r="DO29" s="10"/>
      <c r="DP29" s="10"/>
      <c r="DQ29" s="10">
        <v>1</v>
      </c>
      <c r="DR29" s="10"/>
      <c r="DS29" s="10"/>
      <c r="DT29" s="10">
        <v>4</v>
      </c>
      <c r="DU29" s="10"/>
      <c r="DV29" s="10"/>
      <c r="DW29" s="41">
        <f t="shared" si="4"/>
        <v>46</v>
      </c>
      <c r="DX29" s="57">
        <f t="shared" si="8"/>
        <v>1.115178549783025E-3</v>
      </c>
      <c r="DZ29" s="48" t="s">
        <v>130</v>
      </c>
      <c r="EA29" s="10"/>
      <c r="EB29" s="10"/>
      <c r="EC29" s="10">
        <v>10</v>
      </c>
      <c r="ED29" s="10"/>
      <c r="EE29" s="10">
        <v>1</v>
      </c>
      <c r="EF29" s="10">
        <v>1</v>
      </c>
      <c r="EG29" s="10"/>
      <c r="EH29" s="10"/>
      <c r="EI29" s="10"/>
      <c r="EJ29" s="10"/>
      <c r="EK29" s="10">
        <v>2</v>
      </c>
      <c r="EL29" s="10"/>
      <c r="EM29" s="10"/>
      <c r="EN29" s="10">
        <v>2</v>
      </c>
      <c r="EO29" s="10"/>
      <c r="EP29" s="10">
        <v>2</v>
      </c>
      <c r="EQ29" s="10"/>
      <c r="ER29" s="10">
        <v>1</v>
      </c>
      <c r="ES29" s="10">
        <v>1</v>
      </c>
      <c r="ET29" s="10"/>
      <c r="EU29" s="10"/>
      <c r="EV29" s="10"/>
      <c r="EW29" s="10">
        <v>3</v>
      </c>
      <c r="EX29" s="10">
        <v>1</v>
      </c>
      <c r="EY29" s="10"/>
      <c r="EZ29" s="10">
        <v>2</v>
      </c>
      <c r="FA29" s="10"/>
      <c r="FB29" s="10"/>
      <c r="FC29" s="41">
        <f t="shared" si="9"/>
        <v>26</v>
      </c>
      <c r="FD29" s="57">
        <f t="shared" si="5"/>
        <v>8.8366244094755799E-4</v>
      </c>
      <c r="FE29" s="94"/>
      <c r="FF29" s="48" t="s">
        <v>130</v>
      </c>
      <c r="FG29" s="10"/>
      <c r="FH29" s="10">
        <v>1</v>
      </c>
      <c r="FI29" s="10">
        <v>2</v>
      </c>
      <c r="FJ29" s="10"/>
      <c r="FK29" s="10">
        <v>2</v>
      </c>
      <c r="FL29" s="10">
        <v>4</v>
      </c>
      <c r="FM29" s="10"/>
      <c r="FN29" s="10"/>
      <c r="FO29" s="10"/>
      <c r="FP29" s="10">
        <v>1</v>
      </c>
      <c r="FQ29" s="10">
        <v>5</v>
      </c>
      <c r="FR29" s="10"/>
      <c r="FS29" s="10">
        <v>1</v>
      </c>
      <c r="FT29" s="10">
        <v>1</v>
      </c>
      <c r="FU29" s="10"/>
      <c r="FV29" s="10"/>
      <c r="FW29" s="10"/>
      <c r="FX29" s="10">
        <v>3</v>
      </c>
      <c r="FY29" s="10">
        <v>2</v>
      </c>
      <c r="FZ29" s="10">
        <v>1</v>
      </c>
      <c r="GA29" s="10">
        <v>1</v>
      </c>
      <c r="GB29" s="10"/>
      <c r="GC29" s="10">
        <v>2</v>
      </c>
      <c r="GD29" s="10">
        <v>1</v>
      </c>
      <c r="GE29" s="10">
        <v>1</v>
      </c>
      <c r="GF29" s="10">
        <v>5</v>
      </c>
      <c r="GG29" s="10"/>
      <c r="GH29" s="10"/>
      <c r="GI29" s="41">
        <f t="shared" si="10"/>
        <v>33</v>
      </c>
      <c r="GJ29" s="57">
        <f t="shared" si="11"/>
        <v>1.4288807101104136E-3</v>
      </c>
      <c r="GL29" s="48" t="s">
        <v>130</v>
      </c>
      <c r="GM29" s="10"/>
      <c r="GN29" s="10"/>
      <c r="GO29" s="10"/>
      <c r="GP29" s="10"/>
      <c r="GQ29" s="10">
        <v>3</v>
      </c>
      <c r="GR29" s="10">
        <v>3</v>
      </c>
      <c r="GS29" s="10"/>
      <c r="GT29" s="10">
        <v>1</v>
      </c>
      <c r="GU29" s="10"/>
      <c r="GV29" s="10">
        <v>1</v>
      </c>
      <c r="GW29" s="10">
        <v>4</v>
      </c>
      <c r="GX29" s="10">
        <v>1</v>
      </c>
      <c r="GY29" s="10"/>
      <c r="GZ29" s="10"/>
      <c r="HA29" s="10"/>
      <c r="HB29" s="10"/>
      <c r="HC29" s="10">
        <v>1</v>
      </c>
      <c r="HD29" s="10">
        <v>4</v>
      </c>
      <c r="HE29" s="10">
        <v>2</v>
      </c>
      <c r="HF29" s="10"/>
      <c r="HG29" s="10"/>
      <c r="HH29" s="10"/>
      <c r="HI29" s="10">
        <v>2</v>
      </c>
      <c r="HJ29" s="10">
        <v>9</v>
      </c>
      <c r="HK29" s="10">
        <v>1</v>
      </c>
      <c r="HL29" s="10">
        <v>3</v>
      </c>
      <c r="HM29" s="10"/>
      <c r="HN29" s="10"/>
      <c r="HO29" s="41">
        <f t="shared" si="12"/>
        <v>35</v>
      </c>
      <c r="HP29" s="57">
        <f t="shared" si="13"/>
        <v>1.1903547257082611E-3</v>
      </c>
      <c r="HR29" s="48" t="s">
        <v>130</v>
      </c>
      <c r="HS29" s="10"/>
      <c r="HT29" s="10">
        <v>2</v>
      </c>
      <c r="HU29" s="10">
        <v>8</v>
      </c>
      <c r="HV29" s="10"/>
      <c r="HW29" s="10">
        <v>5</v>
      </c>
      <c r="HX29" s="10"/>
      <c r="HY29" s="10">
        <v>2</v>
      </c>
      <c r="HZ29" s="10">
        <v>1</v>
      </c>
      <c r="IA29" s="10">
        <v>1</v>
      </c>
      <c r="IB29" s="10">
        <v>1</v>
      </c>
      <c r="IC29" s="10">
        <v>5</v>
      </c>
      <c r="ID29" s="10">
        <v>3</v>
      </c>
      <c r="IE29" s="10"/>
      <c r="IF29" s="10">
        <v>2</v>
      </c>
      <c r="IG29" s="10"/>
      <c r="IH29" s="10"/>
      <c r="II29" s="10"/>
      <c r="IJ29" s="10">
        <v>3</v>
      </c>
      <c r="IK29" s="10">
        <v>4</v>
      </c>
      <c r="IL29" s="10">
        <v>1</v>
      </c>
      <c r="IM29" s="10"/>
      <c r="IN29" s="10"/>
      <c r="IO29" s="10">
        <v>3</v>
      </c>
      <c r="IP29" s="10">
        <v>2</v>
      </c>
      <c r="IQ29" s="10"/>
      <c r="IR29" s="10">
        <v>4</v>
      </c>
      <c r="IS29" s="10"/>
      <c r="IT29" s="10"/>
      <c r="IU29" s="41">
        <f t="shared" si="14"/>
        <v>47</v>
      </c>
      <c r="IV29" s="57">
        <f t="shared" si="15"/>
        <v>1.9405450041288191E-3</v>
      </c>
      <c r="IX29" s="48" t="s">
        <v>130</v>
      </c>
      <c r="IY29" s="10"/>
      <c r="IZ29" s="10"/>
      <c r="JA29" s="10">
        <v>6</v>
      </c>
      <c r="JB29" s="10"/>
      <c r="JC29" s="10">
        <v>12</v>
      </c>
      <c r="JD29" s="10"/>
      <c r="JE29" s="10">
        <v>1</v>
      </c>
      <c r="JF29" s="10"/>
      <c r="JG29" s="10">
        <v>1</v>
      </c>
      <c r="JH29" s="10"/>
      <c r="JI29" s="10">
        <v>1</v>
      </c>
      <c r="JJ29" s="10"/>
      <c r="JK29" s="10"/>
      <c r="JL29" s="10"/>
      <c r="JM29" s="10">
        <v>1</v>
      </c>
      <c r="JN29" s="10"/>
      <c r="JO29" s="10"/>
      <c r="JP29" s="10"/>
      <c r="JQ29" s="10">
        <v>1</v>
      </c>
      <c r="JR29" s="10"/>
      <c r="JS29" s="10"/>
      <c r="JT29" s="10"/>
      <c r="JU29" s="10"/>
      <c r="JV29" s="10"/>
      <c r="JW29" s="10"/>
      <c r="JX29" s="10">
        <v>4</v>
      </c>
      <c r="JY29" s="10"/>
      <c r="JZ29" s="10"/>
      <c r="KA29" s="41">
        <f t="shared" si="16"/>
        <v>27</v>
      </c>
      <c r="KB29" s="57">
        <f t="shared" si="17"/>
        <v>3.8006756756756759E-3</v>
      </c>
    </row>
    <row r="30" spans="2:288" x14ac:dyDescent="0.25">
      <c r="B30" s="48" t="s">
        <v>104</v>
      </c>
      <c r="C30" s="10">
        <v>9</v>
      </c>
      <c r="D30" s="10">
        <v>29</v>
      </c>
      <c r="E30" s="10">
        <v>51</v>
      </c>
      <c r="F30" s="10">
        <v>5</v>
      </c>
      <c r="G30" s="10">
        <v>253</v>
      </c>
      <c r="H30" s="10">
        <v>66</v>
      </c>
      <c r="I30" s="10">
        <v>32</v>
      </c>
      <c r="J30" s="10">
        <v>24</v>
      </c>
      <c r="K30" s="10">
        <v>49</v>
      </c>
      <c r="L30" s="10">
        <v>82</v>
      </c>
      <c r="M30" s="10">
        <v>128</v>
      </c>
      <c r="N30" s="10">
        <v>36</v>
      </c>
      <c r="O30" s="10">
        <v>27</v>
      </c>
      <c r="P30" s="10">
        <v>63</v>
      </c>
      <c r="Q30" s="10">
        <v>71</v>
      </c>
      <c r="R30" s="10">
        <v>95</v>
      </c>
      <c r="S30" s="10">
        <v>28</v>
      </c>
      <c r="T30" s="10">
        <v>71</v>
      </c>
      <c r="U30" s="10">
        <v>213</v>
      </c>
      <c r="V30" s="10">
        <v>26</v>
      </c>
      <c r="W30" s="10">
        <v>17</v>
      </c>
      <c r="X30" s="10">
        <v>2</v>
      </c>
      <c r="Y30" s="10">
        <v>71</v>
      </c>
      <c r="Z30" s="10">
        <v>47</v>
      </c>
      <c r="AA30" s="10">
        <v>15</v>
      </c>
      <c r="AB30" s="10">
        <v>235</v>
      </c>
      <c r="AC30" s="10">
        <v>6</v>
      </c>
      <c r="AD30" s="10"/>
      <c r="AE30" s="41">
        <f t="shared" si="0"/>
        <v>1751</v>
      </c>
      <c r="AF30" s="57">
        <f t="shared" si="6"/>
        <v>9.8965692646809475E-2</v>
      </c>
      <c r="AH30" s="48" t="s">
        <v>104</v>
      </c>
      <c r="AI30" s="10">
        <v>38</v>
      </c>
      <c r="AJ30" s="10">
        <v>128</v>
      </c>
      <c r="AK30" s="10">
        <v>174</v>
      </c>
      <c r="AL30" s="10">
        <v>13</v>
      </c>
      <c r="AM30" s="10">
        <v>767</v>
      </c>
      <c r="AN30" s="10">
        <v>270</v>
      </c>
      <c r="AO30" s="10">
        <v>439</v>
      </c>
      <c r="AP30" s="10">
        <v>101</v>
      </c>
      <c r="AQ30" s="10">
        <v>246</v>
      </c>
      <c r="AR30" s="10">
        <v>288</v>
      </c>
      <c r="AS30" s="10">
        <v>469</v>
      </c>
      <c r="AT30" s="10">
        <v>115</v>
      </c>
      <c r="AU30" s="10">
        <v>109</v>
      </c>
      <c r="AV30" s="10">
        <v>208</v>
      </c>
      <c r="AW30" s="10">
        <v>113</v>
      </c>
      <c r="AX30" s="10">
        <v>355</v>
      </c>
      <c r="AY30" s="10">
        <v>105</v>
      </c>
      <c r="AZ30" s="10">
        <v>295</v>
      </c>
      <c r="BA30" s="10">
        <v>753</v>
      </c>
      <c r="BB30" s="10">
        <v>157</v>
      </c>
      <c r="BC30" s="10">
        <v>66</v>
      </c>
      <c r="BD30" s="10">
        <v>9</v>
      </c>
      <c r="BE30" s="10">
        <v>427</v>
      </c>
      <c r="BF30" s="10">
        <v>183</v>
      </c>
      <c r="BG30" s="10">
        <v>52</v>
      </c>
      <c r="BH30" s="10">
        <v>879</v>
      </c>
      <c r="BI30" s="10">
        <v>26</v>
      </c>
      <c r="BJ30" s="10">
        <v>5</v>
      </c>
      <c r="BK30" s="41">
        <f t="shared" si="1"/>
        <v>6790</v>
      </c>
      <c r="BL30" s="57">
        <f t="shared" si="2"/>
        <v>0.10254938681809944</v>
      </c>
      <c r="BN30" s="48" t="s">
        <v>104</v>
      </c>
      <c r="BO30" s="10">
        <v>33</v>
      </c>
      <c r="BP30" s="10">
        <v>71</v>
      </c>
      <c r="BQ30" s="10">
        <v>138</v>
      </c>
      <c r="BR30" s="10">
        <v>7</v>
      </c>
      <c r="BS30" s="10">
        <v>538</v>
      </c>
      <c r="BT30" s="10">
        <v>218</v>
      </c>
      <c r="BU30" s="10">
        <v>164</v>
      </c>
      <c r="BV30" s="10">
        <v>83</v>
      </c>
      <c r="BW30" s="10">
        <v>210</v>
      </c>
      <c r="BX30" s="10">
        <v>160</v>
      </c>
      <c r="BY30" s="10">
        <v>387</v>
      </c>
      <c r="BZ30" s="10">
        <v>74</v>
      </c>
      <c r="CA30" s="10">
        <v>84</v>
      </c>
      <c r="CB30" s="10">
        <v>144</v>
      </c>
      <c r="CC30" s="10">
        <v>102</v>
      </c>
      <c r="CD30" s="10">
        <v>244</v>
      </c>
      <c r="CE30" s="10">
        <v>88</v>
      </c>
      <c r="CF30" s="10">
        <v>267</v>
      </c>
      <c r="CG30" s="10">
        <v>680</v>
      </c>
      <c r="CH30" s="10">
        <v>104</v>
      </c>
      <c r="CI30" s="10">
        <v>76</v>
      </c>
      <c r="CJ30" s="10">
        <v>11</v>
      </c>
      <c r="CK30" s="10">
        <v>394</v>
      </c>
      <c r="CL30" s="10">
        <v>251</v>
      </c>
      <c r="CM30" s="10">
        <v>58</v>
      </c>
      <c r="CN30" s="10">
        <v>911</v>
      </c>
      <c r="CO30" s="10">
        <v>23</v>
      </c>
      <c r="CP30" s="10">
        <v>3</v>
      </c>
      <c r="CQ30" s="41">
        <f t="shared" si="7"/>
        <v>5523</v>
      </c>
      <c r="CR30" s="57">
        <f t="shared" si="3"/>
        <v>9.5633051669206257E-2</v>
      </c>
      <c r="CT30" s="48" t="s">
        <v>104</v>
      </c>
      <c r="CU30" s="10">
        <v>20</v>
      </c>
      <c r="CV30" s="10">
        <v>53</v>
      </c>
      <c r="CW30" s="10">
        <v>106</v>
      </c>
      <c r="CX30" s="10">
        <v>15</v>
      </c>
      <c r="CY30" s="10">
        <v>319</v>
      </c>
      <c r="CZ30" s="10">
        <v>132</v>
      </c>
      <c r="DA30" s="10">
        <v>93</v>
      </c>
      <c r="DB30" s="10">
        <v>102</v>
      </c>
      <c r="DC30" s="10">
        <v>159</v>
      </c>
      <c r="DD30" s="10">
        <v>196</v>
      </c>
      <c r="DE30" s="10">
        <v>322</v>
      </c>
      <c r="DF30" s="10">
        <v>61</v>
      </c>
      <c r="DG30" s="10">
        <v>82</v>
      </c>
      <c r="DH30" s="10">
        <v>121</v>
      </c>
      <c r="DI30" s="10">
        <v>71</v>
      </c>
      <c r="DJ30" s="10">
        <v>166</v>
      </c>
      <c r="DK30" s="10">
        <v>57</v>
      </c>
      <c r="DL30" s="10">
        <v>238</v>
      </c>
      <c r="DM30" s="10">
        <v>345</v>
      </c>
      <c r="DN30" s="10">
        <v>101</v>
      </c>
      <c r="DO30" s="10">
        <v>46</v>
      </c>
      <c r="DP30" s="10">
        <v>8</v>
      </c>
      <c r="DQ30" s="10">
        <v>265</v>
      </c>
      <c r="DR30" s="10">
        <v>190</v>
      </c>
      <c r="DS30" s="10">
        <v>23</v>
      </c>
      <c r="DT30" s="10">
        <v>728</v>
      </c>
      <c r="DU30" s="10">
        <v>11</v>
      </c>
      <c r="DV30" s="10">
        <v>4</v>
      </c>
      <c r="DW30" s="41">
        <f t="shared" si="4"/>
        <v>4034</v>
      </c>
      <c r="DX30" s="57">
        <f t="shared" si="8"/>
        <v>9.7796310213580942E-2</v>
      </c>
      <c r="DZ30" s="48" t="s">
        <v>104</v>
      </c>
      <c r="EA30" s="10">
        <v>16</v>
      </c>
      <c r="EB30" s="10">
        <v>25</v>
      </c>
      <c r="EC30" s="10">
        <v>76</v>
      </c>
      <c r="ED30" s="10">
        <v>4</v>
      </c>
      <c r="EE30" s="10">
        <v>159</v>
      </c>
      <c r="EF30" s="10">
        <v>73</v>
      </c>
      <c r="EG30" s="10">
        <v>45</v>
      </c>
      <c r="EH30" s="10">
        <v>67</v>
      </c>
      <c r="EI30" s="10">
        <v>103</v>
      </c>
      <c r="EJ30" s="10">
        <v>87</v>
      </c>
      <c r="EK30" s="10">
        <v>244</v>
      </c>
      <c r="EL30" s="10">
        <v>40</v>
      </c>
      <c r="EM30" s="10">
        <v>98</v>
      </c>
      <c r="EN30" s="10">
        <v>109</v>
      </c>
      <c r="EO30" s="10">
        <v>92</v>
      </c>
      <c r="EP30" s="10">
        <v>114</v>
      </c>
      <c r="EQ30" s="10">
        <v>39</v>
      </c>
      <c r="ER30" s="10">
        <v>153</v>
      </c>
      <c r="ES30" s="10">
        <v>302</v>
      </c>
      <c r="ET30" s="10">
        <v>77</v>
      </c>
      <c r="EU30" s="10">
        <v>25</v>
      </c>
      <c r="EV30" s="10">
        <v>9</v>
      </c>
      <c r="EW30" s="10">
        <v>212</v>
      </c>
      <c r="EX30" s="10">
        <v>131</v>
      </c>
      <c r="EY30" s="10">
        <v>32</v>
      </c>
      <c r="EZ30" s="10">
        <v>508</v>
      </c>
      <c r="FA30" s="10">
        <v>5</v>
      </c>
      <c r="FB30" s="10">
        <v>4</v>
      </c>
      <c r="FC30" s="41">
        <f>SUM(EA30:FB30)</f>
        <v>2849</v>
      </c>
      <c r="FD30" s="57">
        <f t="shared" si="5"/>
        <v>9.6829011317676641E-2</v>
      </c>
      <c r="FE30" s="94"/>
      <c r="FF30" s="48" t="s">
        <v>104</v>
      </c>
      <c r="FG30" s="10">
        <v>8</v>
      </c>
      <c r="FH30" s="10">
        <v>31</v>
      </c>
      <c r="FI30" s="10">
        <v>100</v>
      </c>
      <c r="FJ30" s="10">
        <v>7</v>
      </c>
      <c r="FK30" s="10">
        <v>190</v>
      </c>
      <c r="FL30" s="10">
        <v>104</v>
      </c>
      <c r="FM30" s="10">
        <v>44</v>
      </c>
      <c r="FN30" s="10">
        <v>47</v>
      </c>
      <c r="FO30" s="10">
        <v>109</v>
      </c>
      <c r="FP30" s="10">
        <v>72</v>
      </c>
      <c r="FQ30" s="10">
        <v>265</v>
      </c>
      <c r="FR30" s="10">
        <v>48</v>
      </c>
      <c r="FS30" s="10">
        <v>59</v>
      </c>
      <c r="FT30" s="10">
        <v>75</v>
      </c>
      <c r="FU30" s="10">
        <v>53</v>
      </c>
      <c r="FV30" s="10">
        <v>61</v>
      </c>
      <c r="FW30" s="10">
        <v>23</v>
      </c>
      <c r="FX30" s="10">
        <v>118</v>
      </c>
      <c r="FY30" s="10">
        <v>200</v>
      </c>
      <c r="FZ30" s="10">
        <v>43</v>
      </c>
      <c r="GA30" s="10">
        <v>24</v>
      </c>
      <c r="GB30" s="10">
        <v>2</v>
      </c>
      <c r="GC30" s="10">
        <v>178</v>
      </c>
      <c r="GD30" s="10">
        <v>117</v>
      </c>
      <c r="GE30" s="10">
        <v>21</v>
      </c>
      <c r="GF30" s="10">
        <v>488</v>
      </c>
      <c r="GG30" s="10">
        <v>7</v>
      </c>
      <c r="GH30" s="10"/>
      <c r="GI30" s="41">
        <f>SUM(FG30:GH30)</f>
        <v>2494</v>
      </c>
      <c r="GJ30" s="57">
        <f t="shared" si="11"/>
        <v>0.10798874215198095</v>
      </c>
      <c r="GL30" s="48" t="s">
        <v>104</v>
      </c>
      <c r="GM30" s="10">
        <v>14</v>
      </c>
      <c r="GN30" s="10">
        <v>37</v>
      </c>
      <c r="GO30" s="10">
        <v>88</v>
      </c>
      <c r="GP30" s="10">
        <v>7</v>
      </c>
      <c r="GQ30" s="10">
        <v>146</v>
      </c>
      <c r="GR30" s="10">
        <v>87</v>
      </c>
      <c r="GS30" s="10">
        <v>59</v>
      </c>
      <c r="GT30" s="10">
        <v>66</v>
      </c>
      <c r="GU30" s="10">
        <v>152</v>
      </c>
      <c r="GV30" s="10">
        <v>75</v>
      </c>
      <c r="GW30" s="10">
        <v>351</v>
      </c>
      <c r="GX30" s="10">
        <v>47</v>
      </c>
      <c r="GY30" s="10">
        <v>63</v>
      </c>
      <c r="GZ30" s="10">
        <v>96</v>
      </c>
      <c r="HA30" s="10">
        <v>42</v>
      </c>
      <c r="HB30" s="10">
        <v>98</v>
      </c>
      <c r="HC30" s="10">
        <v>34</v>
      </c>
      <c r="HD30" s="10">
        <v>184</v>
      </c>
      <c r="HE30" s="10">
        <v>301</v>
      </c>
      <c r="HF30" s="10">
        <v>64</v>
      </c>
      <c r="HG30" s="10">
        <v>30</v>
      </c>
      <c r="HH30" s="10">
        <v>2</v>
      </c>
      <c r="HI30" s="10">
        <v>173</v>
      </c>
      <c r="HJ30" s="10">
        <v>115</v>
      </c>
      <c r="HK30" s="10">
        <v>20</v>
      </c>
      <c r="HL30" s="10">
        <v>580</v>
      </c>
      <c r="HM30" s="10">
        <v>15</v>
      </c>
      <c r="HN30" s="10">
        <v>6</v>
      </c>
      <c r="HO30" s="41">
        <f>SUM(GM30:HN30)</f>
        <v>2952</v>
      </c>
      <c r="HP30" s="57">
        <f t="shared" si="13"/>
        <v>0.10039791857973676</v>
      </c>
      <c r="HR30" s="48" t="s">
        <v>104</v>
      </c>
      <c r="HS30" s="10">
        <v>12</v>
      </c>
      <c r="HT30" s="10">
        <v>27</v>
      </c>
      <c r="HU30" s="10">
        <v>82</v>
      </c>
      <c r="HV30" s="10">
        <v>8</v>
      </c>
      <c r="HW30" s="10">
        <v>140</v>
      </c>
      <c r="HX30" s="10">
        <v>78</v>
      </c>
      <c r="HY30" s="10">
        <v>79</v>
      </c>
      <c r="HZ30" s="10">
        <v>39</v>
      </c>
      <c r="IA30" s="10">
        <v>125</v>
      </c>
      <c r="IB30" s="10">
        <v>81</v>
      </c>
      <c r="IC30" s="10">
        <v>378</v>
      </c>
      <c r="ID30" s="10">
        <v>47</v>
      </c>
      <c r="IE30" s="10">
        <v>45</v>
      </c>
      <c r="IF30" s="10">
        <v>87</v>
      </c>
      <c r="IG30" s="10">
        <v>43</v>
      </c>
      <c r="IH30" s="10">
        <v>87</v>
      </c>
      <c r="II30" s="10">
        <v>23</v>
      </c>
      <c r="IJ30" s="10">
        <v>158</v>
      </c>
      <c r="IK30" s="10">
        <v>265</v>
      </c>
      <c r="IL30" s="10">
        <v>37</v>
      </c>
      <c r="IM30" s="10">
        <v>19</v>
      </c>
      <c r="IN30" s="10">
        <v>1</v>
      </c>
      <c r="IO30" s="10">
        <v>185</v>
      </c>
      <c r="IP30" s="10">
        <v>165</v>
      </c>
      <c r="IQ30" s="10">
        <v>9</v>
      </c>
      <c r="IR30" s="10">
        <v>620</v>
      </c>
      <c r="IS30" s="10">
        <v>19</v>
      </c>
      <c r="IT30" s="10">
        <v>2</v>
      </c>
      <c r="IU30" s="41">
        <f>SUM(HS30:IT30)</f>
        <v>2861</v>
      </c>
      <c r="IV30" s="57">
        <f t="shared" si="15"/>
        <v>0.11812551610239472</v>
      </c>
      <c r="IX30" s="48" t="s">
        <v>104</v>
      </c>
      <c r="IY30" s="10">
        <v>6</v>
      </c>
      <c r="IZ30" s="10">
        <v>12</v>
      </c>
      <c r="JA30" s="10">
        <v>27</v>
      </c>
      <c r="JB30" s="10">
        <v>1</v>
      </c>
      <c r="JC30" s="10">
        <v>35</v>
      </c>
      <c r="JD30" s="10">
        <v>17</v>
      </c>
      <c r="JE30" s="10">
        <v>13</v>
      </c>
      <c r="JF30" s="10">
        <v>9</v>
      </c>
      <c r="JG30" s="10">
        <v>32</v>
      </c>
      <c r="JH30" s="10">
        <v>21</v>
      </c>
      <c r="JI30" s="10">
        <v>119</v>
      </c>
      <c r="JJ30" s="10">
        <v>16</v>
      </c>
      <c r="JK30" s="10">
        <v>10</v>
      </c>
      <c r="JL30" s="10">
        <v>21</v>
      </c>
      <c r="JM30" s="10">
        <v>15</v>
      </c>
      <c r="JN30" s="10">
        <v>25</v>
      </c>
      <c r="JO30" s="10">
        <v>11</v>
      </c>
      <c r="JP30" s="10">
        <v>48</v>
      </c>
      <c r="JQ30" s="10">
        <v>85</v>
      </c>
      <c r="JR30" s="10">
        <v>10</v>
      </c>
      <c r="JS30" s="10">
        <v>7</v>
      </c>
      <c r="JT30" s="10">
        <v>1</v>
      </c>
      <c r="JU30" s="10">
        <v>38</v>
      </c>
      <c r="JV30" s="10">
        <v>39</v>
      </c>
      <c r="JW30" s="10">
        <v>5</v>
      </c>
      <c r="JX30" s="10">
        <v>201</v>
      </c>
      <c r="JY30" s="10">
        <v>8</v>
      </c>
      <c r="JZ30" s="10"/>
      <c r="KA30" s="41">
        <f>SUM(IY30:JZ30)</f>
        <v>832</v>
      </c>
      <c r="KB30" s="57">
        <f t="shared" si="17"/>
        <v>0.11711711711711711</v>
      </c>
    </row>
    <row r="31" spans="2:288" x14ac:dyDescent="0.25">
      <c r="B31" s="48" t="s">
        <v>118</v>
      </c>
      <c r="C31" s="10"/>
      <c r="D31" s="10">
        <v>4</v>
      </c>
      <c r="E31" s="10">
        <v>1</v>
      </c>
      <c r="F31" s="10"/>
      <c r="G31" s="10">
        <v>47</v>
      </c>
      <c r="H31" s="10">
        <v>10</v>
      </c>
      <c r="I31" s="10">
        <v>2</v>
      </c>
      <c r="J31" s="10">
        <v>7</v>
      </c>
      <c r="K31" s="10">
        <v>1</v>
      </c>
      <c r="L31" s="10">
        <v>16</v>
      </c>
      <c r="M31" s="10">
        <v>95</v>
      </c>
      <c r="N31" s="10"/>
      <c r="O31" s="10">
        <v>8</v>
      </c>
      <c r="P31" s="10">
        <v>6</v>
      </c>
      <c r="Q31" s="10">
        <v>10</v>
      </c>
      <c r="R31" s="10">
        <v>9</v>
      </c>
      <c r="S31" s="10">
        <v>12</v>
      </c>
      <c r="T31" s="10">
        <v>7</v>
      </c>
      <c r="U31" s="10">
        <v>5</v>
      </c>
      <c r="V31" s="10">
        <v>2</v>
      </c>
      <c r="W31" s="10"/>
      <c r="X31" s="10"/>
      <c r="Y31" s="10">
        <v>15</v>
      </c>
      <c r="Z31" s="10">
        <v>1</v>
      </c>
      <c r="AA31" s="10"/>
      <c r="AB31" s="10">
        <v>9</v>
      </c>
      <c r="AC31" s="10">
        <v>1</v>
      </c>
      <c r="AD31" s="10"/>
      <c r="AE31" s="41">
        <f t="shared" si="0"/>
        <v>268</v>
      </c>
      <c r="AF31" s="57">
        <f t="shared" si="6"/>
        <v>1.5147233369129034E-2</v>
      </c>
      <c r="AH31" s="48" t="s">
        <v>118</v>
      </c>
      <c r="AI31" s="10">
        <v>2</v>
      </c>
      <c r="AJ31" s="10">
        <v>16</v>
      </c>
      <c r="AK31" s="10">
        <v>7</v>
      </c>
      <c r="AL31" s="10">
        <v>1</v>
      </c>
      <c r="AM31" s="10">
        <v>80</v>
      </c>
      <c r="AN31" s="10">
        <v>64</v>
      </c>
      <c r="AO31" s="10">
        <v>56</v>
      </c>
      <c r="AP31" s="10">
        <v>13</v>
      </c>
      <c r="AQ31" s="10">
        <v>21</v>
      </c>
      <c r="AR31" s="10">
        <v>25</v>
      </c>
      <c r="AS31" s="10">
        <v>151</v>
      </c>
      <c r="AT31" s="10">
        <v>3</v>
      </c>
      <c r="AU31" s="10">
        <v>15</v>
      </c>
      <c r="AV31" s="10">
        <v>24</v>
      </c>
      <c r="AW31" s="10">
        <v>13</v>
      </c>
      <c r="AX31" s="10">
        <v>71</v>
      </c>
      <c r="AY31" s="10">
        <v>14</v>
      </c>
      <c r="AZ31" s="10">
        <v>38</v>
      </c>
      <c r="BA31" s="10">
        <v>33</v>
      </c>
      <c r="BB31" s="10">
        <v>27</v>
      </c>
      <c r="BC31" s="10">
        <v>6</v>
      </c>
      <c r="BD31" s="10"/>
      <c r="BE31" s="10">
        <v>32</v>
      </c>
      <c r="BF31" s="10">
        <v>19</v>
      </c>
      <c r="BG31" s="10">
        <v>5</v>
      </c>
      <c r="BH31" s="10">
        <v>85</v>
      </c>
      <c r="BI31" s="10">
        <v>1</v>
      </c>
      <c r="BJ31" s="10"/>
      <c r="BK31" s="41">
        <f t="shared" si="1"/>
        <v>822</v>
      </c>
      <c r="BL31" s="57">
        <f t="shared" si="2"/>
        <v>1.2414668036005558E-2</v>
      </c>
      <c r="BN31" s="48" t="s">
        <v>118</v>
      </c>
      <c r="BO31" s="10">
        <v>3</v>
      </c>
      <c r="BP31" s="10">
        <v>8</v>
      </c>
      <c r="BQ31" s="10">
        <v>14</v>
      </c>
      <c r="BR31" s="10">
        <v>3</v>
      </c>
      <c r="BS31" s="10">
        <v>56</v>
      </c>
      <c r="BT31" s="10">
        <v>18</v>
      </c>
      <c r="BU31" s="10">
        <v>6</v>
      </c>
      <c r="BV31" s="10">
        <v>9</v>
      </c>
      <c r="BW31" s="10">
        <v>29</v>
      </c>
      <c r="BX31" s="10">
        <v>22</v>
      </c>
      <c r="BY31" s="10">
        <v>72</v>
      </c>
      <c r="BZ31" s="10">
        <v>5</v>
      </c>
      <c r="CA31" s="10">
        <v>11</v>
      </c>
      <c r="CB31" s="10">
        <v>47</v>
      </c>
      <c r="CC31" s="10">
        <v>20</v>
      </c>
      <c r="CD31" s="10">
        <v>47</v>
      </c>
      <c r="CE31" s="10">
        <v>21</v>
      </c>
      <c r="CF31" s="10">
        <v>25</v>
      </c>
      <c r="CG31" s="10">
        <v>53</v>
      </c>
      <c r="CH31" s="10">
        <v>11</v>
      </c>
      <c r="CI31" s="10">
        <v>5</v>
      </c>
      <c r="CJ31" s="10">
        <v>1</v>
      </c>
      <c r="CK31" s="10">
        <v>29</v>
      </c>
      <c r="CL31" s="10">
        <v>17</v>
      </c>
      <c r="CM31" s="10">
        <v>4</v>
      </c>
      <c r="CN31" s="10">
        <v>54</v>
      </c>
      <c r="CO31" s="10">
        <v>3</v>
      </c>
      <c r="CP31" s="10">
        <v>1</v>
      </c>
      <c r="CQ31" s="41">
        <f t="shared" si="7"/>
        <v>594</v>
      </c>
      <c r="CR31" s="57">
        <f t="shared" si="3"/>
        <v>1.0285358082836957E-2</v>
      </c>
      <c r="CT31" s="48" t="s">
        <v>118</v>
      </c>
      <c r="CU31" s="10"/>
      <c r="CV31" s="10">
        <v>11</v>
      </c>
      <c r="CW31" s="10">
        <v>8</v>
      </c>
      <c r="CX31" s="10">
        <v>1</v>
      </c>
      <c r="CY31" s="10">
        <v>62</v>
      </c>
      <c r="CZ31" s="10">
        <v>14</v>
      </c>
      <c r="DA31" s="10">
        <v>5</v>
      </c>
      <c r="DB31" s="10">
        <v>6</v>
      </c>
      <c r="DC31" s="10">
        <v>69</v>
      </c>
      <c r="DD31" s="10">
        <v>11</v>
      </c>
      <c r="DE31" s="10">
        <v>48</v>
      </c>
      <c r="DF31" s="10">
        <v>4</v>
      </c>
      <c r="DG31" s="10">
        <v>9</v>
      </c>
      <c r="DH31" s="10">
        <v>14</v>
      </c>
      <c r="DI31" s="10">
        <v>25</v>
      </c>
      <c r="DJ31" s="10">
        <v>9</v>
      </c>
      <c r="DK31" s="10">
        <v>4</v>
      </c>
      <c r="DL31" s="10">
        <v>20</v>
      </c>
      <c r="DM31" s="10">
        <v>25</v>
      </c>
      <c r="DN31" s="10">
        <v>29</v>
      </c>
      <c r="DO31" s="10">
        <v>4</v>
      </c>
      <c r="DP31" s="10"/>
      <c r="DQ31" s="10">
        <v>18</v>
      </c>
      <c r="DR31" s="10">
        <v>8</v>
      </c>
      <c r="DS31" s="10">
        <v>7</v>
      </c>
      <c r="DT31" s="10">
        <v>63</v>
      </c>
      <c r="DU31" s="10"/>
      <c r="DV31" s="10"/>
      <c r="DW31" s="41">
        <f t="shared" si="4"/>
        <v>474</v>
      </c>
      <c r="DX31" s="57">
        <f t="shared" si="8"/>
        <v>1.1491187665155519E-2</v>
      </c>
      <c r="DZ31" s="48" t="s">
        <v>118</v>
      </c>
      <c r="EA31" s="10"/>
      <c r="EB31" s="10">
        <v>6</v>
      </c>
      <c r="EC31" s="10">
        <v>8</v>
      </c>
      <c r="ED31" s="10"/>
      <c r="EE31" s="10">
        <v>39</v>
      </c>
      <c r="EF31" s="10">
        <v>19</v>
      </c>
      <c r="EG31" s="10">
        <v>7</v>
      </c>
      <c r="EH31" s="10">
        <v>3</v>
      </c>
      <c r="EI31" s="10">
        <v>21</v>
      </c>
      <c r="EJ31" s="10">
        <v>7</v>
      </c>
      <c r="EK31" s="10">
        <v>46</v>
      </c>
      <c r="EL31" s="10">
        <v>5</v>
      </c>
      <c r="EM31" s="10">
        <v>5</v>
      </c>
      <c r="EN31" s="10">
        <v>17</v>
      </c>
      <c r="EO31" s="10">
        <v>7</v>
      </c>
      <c r="EP31" s="10">
        <v>12</v>
      </c>
      <c r="EQ31" s="10">
        <v>3</v>
      </c>
      <c r="ER31" s="10">
        <v>12</v>
      </c>
      <c r="ES31" s="10">
        <v>22</v>
      </c>
      <c r="ET31" s="10">
        <v>5</v>
      </c>
      <c r="EU31" s="10">
        <v>5</v>
      </c>
      <c r="EV31" s="10"/>
      <c r="EW31" s="10">
        <v>28</v>
      </c>
      <c r="EX31" s="10">
        <v>11</v>
      </c>
      <c r="EY31" s="10">
        <v>4</v>
      </c>
      <c r="EZ31" s="10">
        <v>48</v>
      </c>
      <c r="FA31" s="10">
        <v>1</v>
      </c>
      <c r="FB31" s="10"/>
      <c r="FC31" s="41">
        <f t="shared" si="9"/>
        <v>341</v>
      </c>
      <c r="FD31" s="57">
        <f t="shared" si="5"/>
        <v>1.1589572783196819E-2</v>
      </c>
      <c r="FE31" s="94"/>
      <c r="FF31" s="48" t="s">
        <v>118</v>
      </c>
      <c r="FG31" s="10">
        <v>7</v>
      </c>
      <c r="FH31" s="10"/>
      <c r="FI31" s="10">
        <v>7</v>
      </c>
      <c r="FJ31" s="10">
        <v>1</v>
      </c>
      <c r="FK31" s="10">
        <v>31</v>
      </c>
      <c r="FL31" s="10">
        <v>13</v>
      </c>
      <c r="FM31" s="10">
        <v>18</v>
      </c>
      <c r="FN31" s="10">
        <v>3</v>
      </c>
      <c r="FO31" s="10">
        <v>22</v>
      </c>
      <c r="FP31" s="10">
        <v>12</v>
      </c>
      <c r="FQ31" s="10">
        <v>58</v>
      </c>
      <c r="FR31" s="10">
        <v>4</v>
      </c>
      <c r="FS31" s="10">
        <v>5</v>
      </c>
      <c r="FT31" s="10">
        <v>9</v>
      </c>
      <c r="FU31" s="10">
        <v>3</v>
      </c>
      <c r="FV31" s="10">
        <v>7</v>
      </c>
      <c r="FW31" s="10">
        <v>4</v>
      </c>
      <c r="FX31" s="10">
        <v>14</v>
      </c>
      <c r="FY31" s="10">
        <v>22</v>
      </c>
      <c r="FZ31" s="10">
        <v>6</v>
      </c>
      <c r="GA31" s="10">
        <v>2</v>
      </c>
      <c r="GB31" s="10"/>
      <c r="GC31" s="10">
        <v>7</v>
      </c>
      <c r="GD31" s="10">
        <v>17</v>
      </c>
      <c r="GE31" s="10">
        <v>5</v>
      </c>
      <c r="GF31" s="10">
        <v>34</v>
      </c>
      <c r="GG31" s="10">
        <v>1</v>
      </c>
      <c r="GH31" s="10">
        <v>1</v>
      </c>
      <c r="GI31" s="41">
        <f t="shared" ref="GI31:GI38" si="18">SUM(FG31:GH31)</f>
        <v>313</v>
      </c>
      <c r="GJ31" s="57">
        <f t="shared" si="11"/>
        <v>1.3552717038319983E-2</v>
      </c>
      <c r="GL31" s="48" t="s">
        <v>118</v>
      </c>
      <c r="GM31" s="10">
        <v>2</v>
      </c>
      <c r="GN31" s="10">
        <v>4</v>
      </c>
      <c r="GO31" s="10">
        <v>2</v>
      </c>
      <c r="GP31" s="10"/>
      <c r="GQ31" s="10">
        <v>21</v>
      </c>
      <c r="GR31" s="10">
        <v>18</v>
      </c>
      <c r="GS31" s="10">
        <v>10</v>
      </c>
      <c r="GT31" s="10">
        <v>8</v>
      </c>
      <c r="GU31" s="10">
        <v>16</v>
      </c>
      <c r="GV31" s="10">
        <v>7</v>
      </c>
      <c r="GW31" s="10">
        <v>37</v>
      </c>
      <c r="GX31" s="10">
        <v>1</v>
      </c>
      <c r="GY31" s="10">
        <v>5</v>
      </c>
      <c r="GZ31" s="10">
        <v>17</v>
      </c>
      <c r="HA31" s="10">
        <v>11</v>
      </c>
      <c r="HB31" s="10">
        <v>10</v>
      </c>
      <c r="HC31" s="10">
        <v>1</v>
      </c>
      <c r="HD31" s="10">
        <v>23</v>
      </c>
      <c r="HE31" s="10">
        <v>21</v>
      </c>
      <c r="HF31" s="10">
        <v>6</v>
      </c>
      <c r="HG31" s="10">
        <v>2</v>
      </c>
      <c r="HH31" s="10">
        <v>1</v>
      </c>
      <c r="HI31" s="10">
        <v>26</v>
      </c>
      <c r="HJ31" s="10">
        <v>16</v>
      </c>
      <c r="HK31" s="10">
        <v>1</v>
      </c>
      <c r="HL31" s="10">
        <v>56</v>
      </c>
      <c r="HM31" s="10">
        <v>1</v>
      </c>
      <c r="HN31" s="10"/>
      <c r="HO31" s="41">
        <f t="shared" ref="HO31:HO38" si="19">SUM(GM31:HN31)</f>
        <v>323</v>
      </c>
      <c r="HP31" s="57">
        <f t="shared" si="13"/>
        <v>1.0985273611536239E-2</v>
      </c>
      <c r="HR31" s="48" t="s">
        <v>118</v>
      </c>
      <c r="HS31" s="10"/>
      <c r="HT31" s="10">
        <v>4</v>
      </c>
      <c r="HU31" s="10">
        <v>10</v>
      </c>
      <c r="HV31" s="10"/>
      <c r="HW31" s="10">
        <v>17</v>
      </c>
      <c r="HX31" s="10">
        <v>8</v>
      </c>
      <c r="HY31" s="10">
        <v>3</v>
      </c>
      <c r="HZ31" s="10">
        <v>4</v>
      </c>
      <c r="IA31" s="10">
        <v>5</v>
      </c>
      <c r="IB31" s="10">
        <v>18</v>
      </c>
      <c r="IC31" s="10">
        <v>42</v>
      </c>
      <c r="ID31" s="10">
        <v>6</v>
      </c>
      <c r="IE31" s="10">
        <v>4</v>
      </c>
      <c r="IF31" s="10">
        <v>28</v>
      </c>
      <c r="IG31" s="10">
        <v>8</v>
      </c>
      <c r="IH31" s="10">
        <v>9</v>
      </c>
      <c r="II31" s="10">
        <v>6</v>
      </c>
      <c r="IJ31" s="10">
        <v>14</v>
      </c>
      <c r="IK31" s="10">
        <v>22</v>
      </c>
      <c r="IL31" s="10">
        <v>2</v>
      </c>
      <c r="IM31" s="10">
        <v>1</v>
      </c>
      <c r="IN31" s="10"/>
      <c r="IO31" s="10">
        <v>7</v>
      </c>
      <c r="IP31" s="10">
        <v>11</v>
      </c>
      <c r="IQ31" s="10">
        <v>5</v>
      </c>
      <c r="IR31" s="10">
        <v>59</v>
      </c>
      <c r="IS31" s="10"/>
      <c r="IT31" s="10"/>
      <c r="IU31" s="41">
        <f t="shared" ref="IU31:IU38" si="20">SUM(HS31:IT31)</f>
        <v>293</v>
      </c>
      <c r="IV31" s="57">
        <f t="shared" si="15"/>
        <v>1.2097440132122213E-2</v>
      </c>
      <c r="IX31" s="48" t="s">
        <v>118</v>
      </c>
      <c r="IY31" s="10"/>
      <c r="IZ31" s="10">
        <v>1</v>
      </c>
      <c r="JA31" s="10">
        <v>2</v>
      </c>
      <c r="JB31" s="10"/>
      <c r="JC31" s="10">
        <v>5</v>
      </c>
      <c r="JD31" s="10">
        <v>7</v>
      </c>
      <c r="JE31" s="10"/>
      <c r="JF31" s="10">
        <v>2</v>
      </c>
      <c r="JG31" s="10">
        <v>7</v>
      </c>
      <c r="JH31" s="10">
        <v>3</v>
      </c>
      <c r="JI31" s="10">
        <v>9</v>
      </c>
      <c r="JJ31" s="10">
        <v>3</v>
      </c>
      <c r="JK31" s="10">
        <v>1</v>
      </c>
      <c r="JL31" s="10">
        <v>1</v>
      </c>
      <c r="JM31" s="10"/>
      <c r="JN31" s="10"/>
      <c r="JO31" s="10">
        <v>1</v>
      </c>
      <c r="JP31" s="10">
        <v>6</v>
      </c>
      <c r="JQ31" s="10">
        <v>5</v>
      </c>
      <c r="JR31" s="10">
        <v>1</v>
      </c>
      <c r="JS31" s="10">
        <v>2</v>
      </c>
      <c r="JT31" s="10"/>
      <c r="JU31" s="10">
        <v>3</v>
      </c>
      <c r="JV31" s="10">
        <v>6</v>
      </c>
      <c r="JW31" s="10"/>
      <c r="JX31" s="10">
        <v>9</v>
      </c>
      <c r="JY31" s="10"/>
      <c r="JZ31" s="10"/>
      <c r="KA31" s="41">
        <f t="shared" ref="KA31:KA38" si="21">SUM(IY31:JZ31)</f>
        <v>74</v>
      </c>
      <c r="KB31" s="57">
        <f t="shared" si="17"/>
        <v>1.0416666666666666E-2</v>
      </c>
    </row>
    <row r="32" spans="2:288" x14ac:dyDescent="0.25">
      <c r="B32" s="48" t="s">
        <v>123</v>
      </c>
      <c r="C32" s="10">
        <v>1</v>
      </c>
      <c r="D32" s="10">
        <v>4</v>
      </c>
      <c r="E32" s="10">
        <v>6</v>
      </c>
      <c r="F32" s="10">
        <v>1</v>
      </c>
      <c r="G32" s="10">
        <v>14</v>
      </c>
      <c r="H32" s="10">
        <v>20</v>
      </c>
      <c r="I32" s="10">
        <v>1</v>
      </c>
      <c r="J32" s="10">
        <v>9</v>
      </c>
      <c r="K32" s="10">
        <v>7</v>
      </c>
      <c r="L32" s="10">
        <v>15</v>
      </c>
      <c r="M32" s="10">
        <v>12</v>
      </c>
      <c r="N32" s="10">
        <v>4</v>
      </c>
      <c r="O32" s="10">
        <v>9</v>
      </c>
      <c r="P32" s="10">
        <v>9</v>
      </c>
      <c r="Q32" s="10">
        <v>16</v>
      </c>
      <c r="R32" s="10">
        <v>9</v>
      </c>
      <c r="S32" s="10">
        <v>1</v>
      </c>
      <c r="T32" s="10">
        <v>6</v>
      </c>
      <c r="U32" s="10">
        <v>24</v>
      </c>
      <c r="V32" s="10">
        <v>1</v>
      </c>
      <c r="W32" s="10">
        <v>1</v>
      </c>
      <c r="X32" s="10"/>
      <c r="Y32" s="10">
        <v>4</v>
      </c>
      <c r="Z32" s="10">
        <v>9</v>
      </c>
      <c r="AA32" s="10">
        <v>1</v>
      </c>
      <c r="AB32" s="10">
        <v>8</v>
      </c>
      <c r="AC32" s="10">
        <v>4</v>
      </c>
      <c r="AD32" s="10"/>
      <c r="AE32" s="41">
        <f t="shared" si="0"/>
        <v>196</v>
      </c>
      <c r="AF32" s="57">
        <f t="shared" si="6"/>
        <v>1.1077827389363025E-2</v>
      </c>
      <c r="AH32" s="48" t="s">
        <v>123</v>
      </c>
      <c r="AI32" s="10">
        <v>11</v>
      </c>
      <c r="AJ32" s="10">
        <v>12</v>
      </c>
      <c r="AK32" s="10">
        <v>33</v>
      </c>
      <c r="AL32" s="10">
        <v>1</v>
      </c>
      <c r="AM32" s="10">
        <v>62</v>
      </c>
      <c r="AN32" s="10">
        <v>33</v>
      </c>
      <c r="AO32" s="10">
        <v>30</v>
      </c>
      <c r="AP32" s="10">
        <v>13</v>
      </c>
      <c r="AQ32" s="10">
        <v>12</v>
      </c>
      <c r="AR32" s="10">
        <v>52</v>
      </c>
      <c r="AS32" s="10">
        <v>84</v>
      </c>
      <c r="AT32" s="10">
        <v>12</v>
      </c>
      <c r="AU32" s="10">
        <v>18</v>
      </c>
      <c r="AV32" s="10">
        <v>42</v>
      </c>
      <c r="AW32" s="10">
        <v>10</v>
      </c>
      <c r="AX32" s="10">
        <v>35</v>
      </c>
      <c r="AY32" s="10">
        <v>21</v>
      </c>
      <c r="AZ32" s="10">
        <v>55</v>
      </c>
      <c r="BA32" s="10">
        <v>83</v>
      </c>
      <c r="BB32" s="10">
        <v>7</v>
      </c>
      <c r="BC32" s="10">
        <v>19</v>
      </c>
      <c r="BD32" s="10">
        <v>2</v>
      </c>
      <c r="BE32" s="10">
        <v>38</v>
      </c>
      <c r="BF32" s="10">
        <v>55</v>
      </c>
      <c r="BG32" s="10"/>
      <c r="BH32" s="10">
        <v>97</v>
      </c>
      <c r="BI32" s="10">
        <v>12</v>
      </c>
      <c r="BJ32" s="10"/>
      <c r="BK32" s="41">
        <f t="shared" si="1"/>
        <v>849</v>
      </c>
      <c r="BL32" s="57">
        <f t="shared" si="2"/>
        <v>1.2822449102881653E-2</v>
      </c>
      <c r="BN32" s="48" t="s">
        <v>123</v>
      </c>
      <c r="BO32" s="10">
        <v>13</v>
      </c>
      <c r="BP32" s="10">
        <v>9</v>
      </c>
      <c r="BQ32" s="10">
        <v>25</v>
      </c>
      <c r="BR32" s="10">
        <v>3</v>
      </c>
      <c r="BS32" s="10">
        <v>55</v>
      </c>
      <c r="BT32" s="10">
        <v>22</v>
      </c>
      <c r="BU32" s="10">
        <v>18</v>
      </c>
      <c r="BV32" s="10">
        <v>33</v>
      </c>
      <c r="BW32" s="10">
        <v>5</v>
      </c>
      <c r="BX32" s="10">
        <v>34</v>
      </c>
      <c r="BY32" s="10">
        <v>67</v>
      </c>
      <c r="BZ32" s="10">
        <v>15</v>
      </c>
      <c r="CA32" s="10">
        <v>22</v>
      </c>
      <c r="CB32" s="10">
        <v>65</v>
      </c>
      <c r="CC32" s="10">
        <v>16</v>
      </c>
      <c r="CD32" s="10">
        <v>22</v>
      </c>
      <c r="CE32" s="10">
        <v>15</v>
      </c>
      <c r="CF32" s="10">
        <v>28</v>
      </c>
      <c r="CG32" s="10">
        <v>20</v>
      </c>
      <c r="CH32" s="10">
        <v>11</v>
      </c>
      <c r="CI32" s="10">
        <v>13</v>
      </c>
      <c r="CJ32" s="10"/>
      <c r="CK32" s="10">
        <v>35</v>
      </c>
      <c r="CL32" s="10">
        <v>41</v>
      </c>
      <c r="CM32" s="10">
        <v>2</v>
      </c>
      <c r="CN32" s="10">
        <v>73</v>
      </c>
      <c r="CO32" s="10">
        <v>4</v>
      </c>
      <c r="CP32" s="10"/>
      <c r="CQ32" s="41">
        <f t="shared" si="7"/>
        <v>666</v>
      </c>
      <c r="CR32" s="57">
        <f t="shared" si="3"/>
        <v>1.1532068153483862E-2</v>
      </c>
      <c r="CT32" s="48" t="s">
        <v>123</v>
      </c>
      <c r="CU32" s="10">
        <v>2</v>
      </c>
      <c r="CV32" s="10">
        <v>9</v>
      </c>
      <c r="CW32" s="10">
        <v>36</v>
      </c>
      <c r="CX32" s="10">
        <v>2</v>
      </c>
      <c r="CY32" s="10">
        <v>44</v>
      </c>
      <c r="CZ32" s="10">
        <v>23</v>
      </c>
      <c r="DA32" s="10">
        <v>24</v>
      </c>
      <c r="DB32" s="10">
        <v>13</v>
      </c>
      <c r="DC32" s="10">
        <v>8</v>
      </c>
      <c r="DD32" s="10">
        <v>20</v>
      </c>
      <c r="DE32" s="10">
        <v>33</v>
      </c>
      <c r="DF32" s="10">
        <v>2</v>
      </c>
      <c r="DG32" s="10">
        <v>2</v>
      </c>
      <c r="DH32" s="10">
        <v>78</v>
      </c>
      <c r="DI32" s="10">
        <v>7</v>
      </c>
      <c r="DJ32" s="10">
        <v>30</v>
      </c>
      <c r="DK32" s="10">
        <v>6</v>
      </c>
      <c r="DL32" s="10">
        <v>35</v>
      </c>
      <c r="DM32" s="10">
        <v>28</v>
      </c>
      <c r="DN32" s="10">
        <v>18</v>
      </c>
      <c r="DO32" s="10">
        <v>9</v>
      </c>
      <c r="DP32" s="10"/>
      <c r="DQ32" s="10">
        <v>27</v>
      </c>
      <c r="DR32" s="10">
        <v>15</v>
      </c>
      <c r="DS32" s="10"/>
      <c r="DT32" s="10">
        <v>57</v>
      </c>
      <c r="DU32" s="10">
        <v>3</v>
      </c>
      <c r="DV32" s="10"/>
      <c r="DW32" s="41">
        <f t="shared" si="4"/>
        <v>531</v>
      </c>
      <c r="DX32" s="57">
        <f t="shared" si="8"/>
        <v>1.2873039346408398E-2</v>
      </c>
      <c r="DZ32" s="48" t="s">
        <v>123</v>
      </c>
      <c r="EA32" s="10">
        <v>9</v>
      </c>
      <c r="EB32" s="10">
        <v>5</v>
      </c>
      <c r="EC32" s="10">
        <v>16</v>
      </c>
      <c r="ED32" s="10"/>
      <c r="EE32" s="10">
        <v>26</v>
      </c>
      <c r="EF32" s="10">
        <v>12</v>
      </c>
      <c r="EG32" s="10">
        <v>1</v>
      </c>
      <c r="EH32" s="10">
        <v>6</v>
      </c>
      <c r="EI32" s="10">
        <v>14</v>
      </c>
      <c r="EJ32" s="10">
        <v>18</v>
      </c>
      <c r="EK32" s="10">
        <v>41</v>
      </c>
      <c r="EL32" s="10">
        <v>14</v>
      </c>
      <c r="EM32" s="10">
        <v>9</v>
      </c>
      <c r="EN32" s="10">
        <v>70</v>
      </c>
      <c r="EO32" s="10">
        <v>7</v>
      </c>
      <c r="EP32" s="10">
        <v>4</v>
      </c>
      <c r="EQ32" s="10">
        <v>5</v>
      </c>
      <c r="ER32" s="10">
        <v>15</v>
      </c>
      <c r="ES32" s="10">
        <v>18</v>
      </c>
      <c r="ET32" s="10">
        <v>12</v>
      </c>
      <c r="EU32" s="10">
        <v>10</v>
      </c>
      <c r="EV32" s="10">
        <v>1</v>
      </c>
      <c r="EW32" s="10">
        <v>7</v>
      </c>
      <c r="EX32" s="10">
        <v>23</v>
      </c>
      <c r="EY32" s="10">
        <v>1</v>
      </c>
      <c r="EZ32" s="10">
        <v>43</v>
      </c>
      <c r="FA32" s="10">
        <v>5</v>
      </c>
      <c r="FB32" s="10">
        <v>6</v>
      </c>
      <c r="FC32" s="41">
        <f t="shared" si="9"/>
        <v>398</v>
      </c>
      <c r="FD32" s="57">
        <f t="shared" si="5"/>
        <v>1.3526832749889542E-2</v>
      </c>
      <c r="FE32" s="94"/>
      <c r="FF32" s="48" t="s">
        <v>123</v>
      </c>
      <c r="FG32" s="10">
        <v>2</v>
      </c>
      <c r="FH32" s="10"/>
      <c r="FI32" s="10">
        <v>29</v>
      </c>
      <c r="FJ32" s="10">
        <v>5</v>
      </c>
      <c r="FK32" s="10">
        <v>21</v>
      </c>
      <c r="FL32" s="10">
        <v>8</v>
      </c>
      <c r="FM32" s="10">
        <v>8</v>
      </c>
      <c r="FN32" s="10">
        <v>7</v>
      </c>
      <c r="FO32" s="10">
        <v>19</v>
      </c>
      <c r="FP32" s="10">
        <v>10</v>
      </c>
      <c r="FQ32" s="10">
        <v>24</v>
      </c>
      <c r="FR32" s="10">
        <v>16</v>
      </c>
      <c r="FS32" s="10">
        <v>9</v>
      </c>
      <c r="FT32" s="10">
        <v>27</v>
      </c>
      <c r="FU32" s="10">
        <v>6</v>
      </c>
      <c r="FV32" s="10">
        <v>15</v>
      </c>
      <c r="FW32" s="10">
        <v>3</v>
      </c>
      <c r="FX32" s="10">
        <v>6</v>
      </c>
      <c r="FY32" s="10">
        <v>13</v>
      </c>
      <c r="FZ32" s="10">
        <v>5</v>
      </c>
      <c r="GA32" s="10">
        <v>7</v>
      </c>
      <c r="GB32" s="10">
        <v>1</v>
      </c>
      <c r="GC32" s="10">
        <v>13</v>
      </c>
      <c r="GD32" s="10">
        <v>18</v>
      </c>
      <c r="GE32" s="10"/>
      <c r="GF32" s="10">
        <v>43</v>
      </c>
      <c r="GG32" s="10">
        <v>16</v>
      </c>
      <c r="GH32" s="10"/>
      <c r="GI32" s="41">
        <f t="shared" si="18"/>
        <v>331</v>
      </c>
      <c r="GJ32" s="57">
        <f t="shared" si="11"/>
        <v>1.4332106516562026E-2</v>
      </c>
      <c r="GL32" s="48" t="s">
        <v>123</v>
      </c>
      <c r="GM32" s="10">
        <v>2</v>
      </c>
      <c r="GN32" s="10">
        <v>1</v>
      </c>
      <c r="GO32" s="10">
        <v>19</v>
      </c>
      <c r="GP32" s="10"/>
      <c r="GQ32" s="10">
        <v>20</v>
      </c>
      <c r="GR32" s="10">
        <v>17</v>
      </c>
      <c r="GS32" s="10">
        <v>16</v>
      </c>
      <c r="GT32" s="10">
        <v>14</v>
      </c>
      <c r="GU32" s="10">
        <v>16</v>
      </c>
      <c r="GV32" s="10">
        <v>21</v>
      </c>
      <c r="GW32" s="10">
        <v>25</v>
      </c>
      <c r="GX32" s="10">
        <v>4</v>
      </c>
      <c r="GY32" s="10">
        <v>1</v>
      </c>
      <c r="GZ32" s="10">
        <v>16</v>
      </c>
      <c r="HA32" s="10">
        <v>17</v>
      </c>
      <c r="HB32" s="10">
        <v>18</v>
      </c>
      <c r="HC32" s="10">
        <v>1</v>
      </c>
      <c r="HD32" s="10">
        <v>32</v>
      </c>
      <c r="HE32" s="10">
        <v>11</v>
      </c>
      <c r="HF32" s="10">
        <v>10</v>
      </c>
      <c r="HG32" s="10">
        <v>3</v>
      </c>
      <c r="HH32" s="10"/>
      <c r="HI32" s="10">
        <v>16</v>
      </c>
      <c r="HJ32" s="10">
        <v>27</v>
      </c>
      <c r="HK32" s="10">
        <v>1</v>
      </c>
      <c r="HL32" s="10">
        <v>35</v>
      </c>
      <c r="HM32" s="10">
        <v>2</v>
      </c>
      <c r="HN32" s="10"/>
      <c r="HO32" s="41">
        <f t="shared" si="19"/>
        <v>345</v>
      </c>
      <c r="HP32" s="57">
        <f t="shared" si="13"/>
        <v>1.1733496581981431E-2</v>
      </c>
      <c r="HR32" s="48" t="s">
        <v>123</v>
      </c>
      <c r="HS32" s="10">
        <v>3</v>
      </c>
      <c r="HT32" s="10">
        <v>4</v>
      </c>
      <c r="HU32" s="10">
        <v>11</v>
      </c>
      <c r="HV32" s="10"/>
      <c r="HW32" s="10">
        <v>48</v>
      </c>
      <c r="HX32" s="10">
        <v>20</v>
      </c>
      <c r="HY32" s="10">
        <v>7</v>
      </c>
      <c r="HZ32" s="10">
        <v>13</v>
      </c>
      <c r="IA32" s="10">
        <v>10</v>
      </c>
      <c r="IB32" s="10">
        <v>11</v>
      </c>
      <c r="IC32" s="10">
        <v>26</v>
      </c>
      <c r="ID32" s="10">
        <v>7</v>
      </c>
      <c r="IE32" s="10">
        <v>8</v>
      </c>
      <c r="IF32" s="10">
        <v>23</v>
      </c>
      <c r="IG32" s="10">
        <v>2</v>
      </c>
      <c r="IH32" s="10">
        <v>3</v>
      </c>
      <c r="II32" s="10">
        <v>13</v>
      </c>
      <c r="IJ32" s="10">
        <v>16</v>
      </c>
      <c r="IK32" s="10">
        <v>34</v>
      </c>
      <c r="IL32" s="10">
        <v>6</v>
      </c>
      <c r="IM32" s="10">
        <v>5</v>
      </c>
      <c r="IN32" s="10"/>
      <c r="IO32" s="10">
        <v>22</v>
      </c>
      <c r="IP32" s="10">
        <v>17</v>
      </c>
      <c r="IQ32" s="10">
        <v>3</v>
      </c>
      <c r="IR32" s="10">
        <v>66</v>
      </c>
      <c r="IS32" s="10">
        <v>4</v>
      </c>
      <c r="IT32" s="10"/>
      <c r="IU32" s="41">
        <f t="shared" si="20"/>
        <v>382</v>
      </c>
      <c r="IV32" s="57">
        <f t="shared" si="15"/>
        <v>1.5772089182493808E-2</v>
      </c>
      <c r="IX32" s="48" t="s">
        <v>123</v>
      </c>
      <c r="IY32" s="10"/>
      <c r="IZ32" s="10">
        <v>2</v>
      </c>
      <c r="JA32" s="10">
        <v>2</v>
      </c>
      <c r="JB32" s="10"/>
      <c r="JC32" s="10">
        <v>4</v>
      </c>
      <c r="JD32" s="10">
        <v>2</v>
      </c>
      <c r="JE32" s="10">
        <v>1</v>
      </c>
      <c r="JF32" s="10"/>
      <c r="JG32" s="10">
        <v>1</v>
      </c>
      <c r="JH32" s="10">
        <v>5</v>
      </c>
      <c r="JI32" s="10">
        <v>5</v>
      </c>
      <c r="JJ32" s="10">
        <v>1</v>
      </c>
      <c r="JK32" s="10">
        <v>4</v>
      </c>
      <c r="JL32" s="10">
        <v>2</v>
      </c>
      <c r="JM32" s="10"/>
      <c r="JN32" s="10">
        <v>4</v>
      </c>
      <c r="JO32" s="10">
        <v>2</v>
      </c>
      <c r="JP32" s="10">
        <v>5</v>
      </c>
      <c r="JQ32" s="10">
        <v>3</v>
      </c>
      <c r="JR32" s="10">
        <v>5</v>
      </c>
      <c r="JS32" s="10">
        <v>1</v>
      </c>
      <c r="JT32" s="10">
        <v>2</v>
      </c>
      <c r="JU32" s="10">
        <v>2</v>
      </c>
      <c r="JV32" s="10">
        <v>5</v>
      </c>
      <c r="JW32" s="10"/>
      <c r="JX32" s="10">
        <v>17</v>
      </c>
      <c r="JY32" s="10">
        <v>2</v>
      </c>
      <c r="JZ32" s="10"/>
      <c r="KA32" s="41">
        <f t="shared" si="21"/>
        <v>77</v>
      </c>
      <c r="KB32" s="57">
        <f t="shared" si="17"/>
        <v>1.0838963963963964E-2</v>
      </c>
    </row>
    <row r="33" spans="2:288" x14ac:dyDescent="0.25">
      <c r="B33" s="48" t="s">
        <v>127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41">
        <f t="shared" si="0"/>
        <v>0</v>
      </c>
      <c r="AF33" s="57">
        <f t="shared" si="6"/>
        <v>0</v>
      </c>
      <c r="AH33" s="48" t="s">
        <v>127</v>
      </c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>
        <v>3</v>
      </c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41">
        <f t="shared" si="1"/>
        <v>3</v>
      </c>
      <c r="BL33" s="57">
        <f t="shared" si="2"/>
        <v>4.5309007430677218E-5</v>
      </c>
      <c r="BN33" s="48" t="s">
        <v>127</v>
      </c>
      <c r="BO33" s="10"/>
      <c r="BP33" s="10"/>
      <c r="BQ33" s="10"/>
      <c r="BR33" s="10"/>
      <c r="BS33" s="10"/>
      <c r="BT33" s="10"/>
      <c r="BU33" s="10"/>
      <c r="BV33" s="10"/>
      <c r="BW33" s="10"/>
      <c r="BX33" s="10">
        <v>1</v>
      </c>
      <c r="BY33" s="10"/>
      <c r="BZ33" s="10"/>
      <c r="CA33" s="10"/>
      <c r="CB33" s="10"/>
      <c r="CC33" s="10">
        <v>1</v>
      </c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41">
        <f t="shared" si="7"/>
        <v>2</v>
      </c>
      <c r="CR33" s="57">
        <f t="shared" si="3"/>
        <v>3.4630835295747337E-5</v>
      </c>
      <c r="CT33" s="48" t="s">
        <v>127</v>
      </c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41">
        <f t="shared" si="4"/>
        <v>0</v>
      </c>
      <c r="DX33" s="57">
        <f t="shared" si="8"/>
        <v>0</v>
      </c>
      <c r="DZ33" s="48" t="s">
        <v>127</v>
      </c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>
        <v>4</v>
      </c>
      <c r="EY33" s="10"/>
      <c r="EZ33" s="10"/>
      <c r="FA33" s="10"/>
      <c r="FB33" s="10"/>
      <c r="FC33" s="41">
        <f t="shared" si="9"/>
        <v>4</v>
      </c>
      <c r="FD33" s="57">
        <f t="shared" si="5"/>
        <v>1.3594806783808586E-4</v>
      </c>
      <c r="FE33" s="94"/>
      <c r="FF33" s="48" t="s">
        <v>127</v>
      </c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>
        <v>1</v>
      </c>
      <c r="GG33" s="10"/>
      <c r="GH33" s="10"/>
      <c r="GI33" s="41">
        <f t="shared" si="18"/>
        <v>1</v>
      </c>
      <c r="GJ33" s="57">
        <f t="shared" si="11"/>
        <v>4.3299415457891315E-5</v>
      </c>
      <c r="GL33" s="48" t="s">
        <v>127</v>
      </c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41">
        <f t="shared" si="19"/>
        <v>0</v>
      </c>
      <c r="HP33" s="57">
        <f t="shared" si="13"/>
        <v>0</v>
      </c>
      <c r="HR33" s="48" t="s">
        <v>127</v>
      </c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>
        <v>1</v>
      </c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41">
        <f t="shared" si="20"/>
        <v>1</v>
      </c>
      <c r="IV33" s="57">
        <f t="shared" si="15"/>
        <v>4.1288191577208919E-5</v>
      </c>
      <c r="IX33" s="48" t="s">
        <v>127</v>
      </c>
      <c r="IY33" s="10"/>
      <c r="IZ33" s="10"/>
      <c r="JA33" s="10"/>
      <c r="JB33" s="10"/>
      <c r="JC33" s="10"/>
      <c r="JD33" s="10"/>
      <c r="JE33" s="10"/>
      <c r="JF33" s="10"/>
      <c r="JG33" s="10"/>
      <c r="JH33" s="10"/>
      <c r="JI33" s="10"/>
      <c r="JJ33" s="10">
        <v>1</v>
      </c>
      <c r="JK33" s="10"/>
      <c r="JL33" s="10"/>
      <c r="JM33" s="10"/>
      <c r="JN33" s="10"/>
      <c r="JO33" s="10"/>
      <c r="JP33" s="10"/>
      <c r="JQ33" s="10"/>
      <c r="JR33" s="10"/>
      <c r="JS33" s="10"/>
      <c r="JT33" s="10"/>
      <c r="JU33" s="10"/>
      <c r="JV33" s="10"/>
      <c r="JW33" s="10"/>
      <c r="JX33" s="10"/>
      <c r="JY33" s="10"/>
      <c r="JZ33" s="10"/>
      <c r="KA33" s="41">
        <f t="shared" si="21"/>
        <v>1</v>
      </c>
      <c r="KB33" s="57">
        <f t="shared" si="17"/>
        <v>1.4076576576576576E-4</v>
      </c>
    </row>
    <row r="34" spans="2:288" x14ac:dyDescent="0.25">
      <c r="B34" s="48" t="s">
        <v>121</v>
      </c>
      <c r="C34" s="10"/>
      <c r="D34" s="10"/>
      <c r="E34" s="10">
        <v>1</v>
      </c>
      <c r="F34" s="10"/>
      <c r="G34" s="10"/>
      <c r="H34" s="10"/>
      <c r="I34" s="10"/>
      <c r="J34" s="10"/>
      <c r="K34" s="10"/>
      <c r="L34" s="10"/>
      <c r="M34" s="10">
        <v>5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>
        <v>1</v>
      </c>
      <c r="AC34" s="10"/>
      <c r="AD34" s="10"/>
      <c r="AE34" s="41">
        <f t="shared" si="0"/>
        <v>7</v>
      </c>
      <c r="AF34" s="57">
        <f t="shared" si="6"/>
        <v>3.9563669247725088E-4</v>
      </c>
      <c r="AH34" s="48" t="s">
        <v>121</v>
      </c>
      <c r="AI34" s="10"/>
      <c r="AJ34" s="10"/>
      <c r="AK34" s="10"/>
      <c r="AL34" s="10"/>
      <c r="AM34" s="10">
        <v>4</v>
      </c>
      <c r="AN34" s="10"/>
      <c r="AO34" s="10"/>
      <c r="AP34" s="10"/>
      <c r="AQ34" s="10"/>
      <c r="AR34" s="10"/>
      <c r="AS34" s="10">
        <v>1</v>
      </c>
      <c r="AT34" s="10">
        <v>1</v>
      </c>
      <c r="AU34" s="10"/>
      <c r="AV34" s="10">
        <v>2</v>
      </c>
      <c r="AW34" s="10">
        <v>2</v>
      </c>
      <c r="AX34" s="10">
        <v>6</v>
      </c>
      <c r="AY34" s="10"/>
      <c r="AZ34" s="10"/>
      <c r="BA34" s="10">
        <v>1</v>
      </c>
      <c r="BB34" s="10"/>
      <c r="BC34" s="10"/>
      <c r="BD34" s="10"/>
      <c r="BE34" s="10"/>
      <c r="BF34" s="10"/>
      <c r="BG34" s="10"/>
      <c r="BH34" s="10">
        <v>2</v>
      </c>
      <c r="BI34" s="10"/>
      <c r="BJ34" s="10"/>
      <c r="BK34" s="41">
        <f t="shared" si="1"/>
        <v>19</v>
      </c>
      <c r="BL34" s="57">
        <f t="shared" si="2"/>
        <v>2.8695704706095573E-4</v>
      </c>
      <c r="BN34" s="48" t="s">
        <v>121</v>
      </c>
      <c r="BO34" s="10"/>
      <c r="BP34" s="10"/>
      <c r="BQ34" s="10">
        <v>1</v>
      </c>
      <c r="BR34" s="10"/>
      <c r="BS34" s="10">
        <v>1</v>
      </c>
      <c r="BT34" s="10">
        <v>1</v>
      </c>
      <c r="BU34" s="10"/>
      <c r="BV34" s="10"/>
      <c r="BW34" s="10"/>
      <c r="BX34" s="10">
        <v>1</v>
      </c>
      <c r="BY34" s="10">
        <v>1</v>
      </c>
      <c r="BZ34" s="10"/>
      <c r="CA34" s="10"/>
      <c r="CB34" s="10"/>
      <c r="CC34" s="10"/>
      <c r="CD34" s="10">
        <v>1</v>
      </c>
      <c r="CE34" s="10"/>
      <c r="CF34" s="10">
        <v>1</v>
      </c>
      <c r="CG34" s="10">
        <v>3</v>
      </c>
      <c r="CH34" s="10"/>
      <c r="CI34" s="10"/>
      <c r="CJ34" s="10"/>
      <c r="CK34" s="10"/>
      <c r="CL34" s="10"/>
      <c r="CM34" s="10">
        <v>1</v>
      </c>
      <c r="CN34" s="10">
        <v>1</v>
      </c>
      <c r="CO34" s="10"/>
      <c r="CP34" s="10"/>
      <c r="CQ34" s="41">
        <f t="shared" si="7"/>
        <v>12</v>
      </c>
      <c r="CR34" s="57">
        <f t="shared" si="3"/>
        <v>2.0778501177448399E-4</v>
      </c>
      <c r="CT34" s="48" t="s">
        <v>121</v>
      </c>
      <c r="CU34" s="10"/>
      <c r="CV34" s="10"/>
      <c r="CW34" s="10">
        <v>1</v>
      </c>
      <c r="CX34" s="10"/>
      <c r="CY34" s="10"/>
      <c r="CZ34" s="10"/>
      <c r="DA34" s="10"/>
      <c r="DB34" s="10"/>
      <c r="DC34" s="10">
        <v>1</v>
      </c>
      <c r="DD34" s="10">
        <v>2</v>
      </c>
      <c r="DE34" s="10"/>
      <c r="DF34" s="10"/>
      <c r="DG34" s="10"/>
      <c r="DH34" s="10"/>
      <c r="DI34" s="10"/>
      <c r="DJ34" s="10"/>
      <c r="DK34" s="10"/>
      <c r="DL34" s="10">
        <v>1</v>
      </c>
      <c r="DM34" s="10">
        <v>1</v>
      </c>
      <c r="DN34" s="10"/>
      <c r="DO34" s="10"/>
      <c r="DP34" s="10"/>
      <c r="DQ34" s="10">
        <v>1</v>
      </c>
      <c r="DR34" s="10">
        <v>4</v>
      </c>
      <c r="DS34" s="10"/>
      <c r="DT34" s="10">
        <v>2</v>
      </c>
      <c r="DU34" s="10"/>
      <c r="DV34" s="10"/>
      <c r="DW34" s="41">
        <f t="shared" si="4"/>
        <v>13</v>
      </c>
      <c r="DX34" s="57">
        <f t="shared" si="8"/>
        <v>3.1515915537346358E-4</v>
      </c>
      <c r="DZ34" s="48" t="s">
        <v>121</v>
      </c>
      <c r="EA34" s="10"/>
      <c r="EB34" s="10"/>
      <c r="EC34" s="10"/>
      <c r="ED34" s="10"/>
      <c r="EE34" s="10">
        <v>1</v>
      </c>
      <c r="EF34" s="10">
        <v>1</v>
      </c>
      <c r="EG34" s="10"/>
      <c r="EH34" s="10"/>
      <c r="EI34" s="10">
        <v>1</v>
      </c>
      <c r="EJ34" s="10"/>
      <c r="EK34" s="10">
        <v>2</v>
      </c>
      <c r="EL34" s="10">
        <v>1</v>
      </c>
      <c r="EM34" s="10"/>
      <c r="EN34" s="10">
        <v>1</v>
      </c>
      <c r="EO34" s="10"/>
      <c r="EP34" s="10"/>
      <c r="EQ34" s="10"/>
      <c r="ER34" s="10"/>
      <c r="ES34" s="10">
        <v>1</v>
      </c>
      <c r="ET34" s="10"/>
      <c r="EU34" s="10"/>
      <c r="EV34" s="10"/>
      <c r="EW34" s="10">
        <v>1</v>
      </c>
      <c r="EX34" s="10"/>
      <c r="EY34" s="10"/>
      <c r="EZ34" s="10">
        <v>4</v>
      </c>
      <c r="FA34" s="10"/>
      <c r="FB34" s="10"/>
      <c r="FC34" s="41">
        <f t="shared" si="9"/>
        <v>13</v>
      </c>
      <c r="FD34" s="57">
        <f t="shared" si="5"/>
        <v>4.41831220473779E-4</v>
      </c>
      <c r="FE34" s="94"/>
      <c r="FF34" s="48" t="s">
        <v>121</v>
      </c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>
        <v>1</v>
      </c>
      <c r="FR34" s="10"/>
      <c r="FS34" s="10"/>
      <c r="FT34" s="10">
        <v>2</v>
      </c>
      <c r="FU34" s="10"/>
      <c r="FV34" s="10">
        <v>1</v>
      </c>
      <c r="FW34" s="10"/>
      <c r="FX34" s="10">
        <v>1</v>
      </c>
      <c r="FY34" s="10">
        <v>1</v>
      </c>
      <c r="FZ34" s="10"/>
      <c r="GA34" s="10"/>
      <c r="GB34" s="10"/>
      <c r="GC34" s="10"/>
      <c r="GD34" s="10"/>
      <c r="GE34" s="10"/>
      <c r="GF34" s="10"/>
      <c r="GG34" s="10"/>
      <c r="GH34" s="10"/>
      <c r="GI34" s="41">
        <f t="shared" si="18"/>
        <v>6</v>
      </c>
      <c r="GJ34" s="57">
        <f t="shared" si="11"/>
        <v>2.5979649274734793E-4</v>
      </c>
      <c r="GL34" s="48" t="s">
        <v>121</v>
      </c>
      <c r="GM34" s="10"/>
      <c r="GN34" s="10"/>
      <c r="GO34" s="10"/>
      <c r="GP34" s="10"/>
      <c r="GQ34" s="10"/>
      <c r="GR34" s="10"/>
      <c r="GS34" s="10">
        <v>2</v>
      </c>
      <c r="GT34" s="10">
        <v>1</v>
      </c>
      <c r="GU34" s="10"/>
      <c r="GV34" s="10"/>
      <c r="GW34" s="10">
        <v>1</v>
      </c>
      <c r="GX34" s="10"/>
      <c r="GY34" s="10"/>
      <c r="GZ34" s="10"/>
      <c r="HA34" s="10"/>
      <c r="HB34" s="10"/>
      <c r="HC34" s="10"/>
      <c r="HD34" s="10"/>
      <c r="HE34" s="10">
        <v>1</v>
      </c>
      <c r="HF34" s="10"/>
      <c r="HG34" s="10"/>
      <c r="HH34" s="10"/>
      <c r="HI34" s="10">
        <v>1</v>
      </c>
      <c r="HJ34" s="10"/>
      <c r="HK34" s="10"/>
      <c r="HL34" s="10">
        <v>7</v>
      </c>
      <c r="HM34" s="10"/>
      <c r="HN34" s="10"/>
      <c r="HO34" s="41">
        <f t="shared" si="19"/>
        <v>13</v>
      </c>
      <c r="HP34" s="57">
        <f t="shared" si="13"/>
        <v>4.4213175526306841E-4</v>
      </c>
      <c r="HR34" s="48" t="s">
        <v>121</v>
      </c>
      <c r="HS34" s="10"/>
      <c r="HT34" s="10"/>
      <c r="HU34" s="10"/>
      <c r="HV34" s="10"/>
      <c r="HW34" s="10"/>
      <c r="HX34" s="10">
        <v>3</v>
      </c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>
        <v>1</v>
      </c>
      <c r="IS34" s="10"/>
      <c r="IT34" s="10"/>
      <c r="IU34" s="41">
        <f t="shared" si="20"/>
        <v>4</v>
      </c>
      <c r="IV34" s="57">
        <f t="shared" si="15"/>
        <v>1.6515276630883568E-4</v>
      </c>
      <c r="IX34" s="48" t="s">
        <v>121</v>
      </c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10"/>
      <c r="JL34" s="10"/>
      <c r="JM34" s="10"/>
      <c r="JN34" s="10"/>
      <c r="JO34" s="10"/>
      <c r="JP34" s="10">
        <v>1</v>
      </c>
      <c r="JQ34" s="10">
        <v>1</v>
      </c>
      <c r="JR34" s="10"/>
      <c r="JS34" s="10"/>
      <c r="JT34" s="10"/>
      <c r="JU34" s="10"/>
      <c r="JV34" s="10"/>
      <c r="JW34" s="10"/>
      <c r="JX34" s="10"/>
      <c r="JY34" s="10"/>
      <c r="JZ34" s="10"/>
      <c r="KA34" s="41">
        <f t="shared" si="21"/>
        <v>2</v>
      </c>
      <c r="KB34" s="57">
        <f t="shared" si="17"/>
        <v>2.8153153153153153E-4</v>
      </c>
    </row>
    <row r="35" spans="2:288" x14ac:dyDescent="0.25">
      <c r="B35" s="48" t="s">
        <v>129</v>
      </c>
      <c r="C35" s="10"/>
      <c r="D35" s="10"/>
      <c r="E35" s="10"/>
      <c r="F35" s="10"/>
      <c r="G35" s="10"/>
      <c r="H35" s="10"/>
      <c r="I35" s="10"/>
      <c r="J35" s="10"/>
      <c r="K35" s="10"/>
      <c r="L35" s="10">
        <v>1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>
        <v>1</v>
      </c>
      <c r="AC35" s="10"/>
      <c r="AD35" s="10"/>
      <c r="AE35" s="41">
        <f t="shared" si="0"/>
        <v>2</v>
      </c>
      <c r="AF35" s="57">
        <f t="shared" si="6"/>
        <v>1.1303905499350026E-4</v>
      </c>
      <c r="AH35" s="48" t="s">
        <v>129</v>
      </c>
      <c r="AI35" s="14"/>
      <c r="AJ35" s="14">
        <v>3</v>
      </c>
      <c r="AK35" s="14"/>
      <c r="AL35" s="14"/>
      <c r="AM35" s="14"/>
      <c r="AN35" s="14"/>
      <c r="AO35" s="14"/>
      <c r="AP35" s="14"/>
      <c r="AQ35" s="14"/>
      <c r="AR35" s="14">
        <v>1</v>
      </c>
      <c r="AS35" s="14"/>
      <c r="AT35" s="14"/>
      <c r="AU35" s="14"/>
      <c r="AV35" s="14"/>
      <c r="AW35" s="14"/>
      <c r="AX35" s="14"/>
      <c r="AY35" s="14"/>
      <c r="AZ35" s="14">
        <v>2</v>
      </c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41">
        <f t="shared" si="1"/>
        <v>6</v>
      </c>
      <c r="BL35" s="57">
        <f t="shared" si="2"/>
        <v>9.0618014861354435E-5</v>
      </c>
      <c r="BN35" s="48" t="s">
        <v>129</v>
      </c>
      <c r="BO35" s="10"/>
      <c r="BP35" s="10"/>
      <c r="BQ35" s="10"/>
      <c r="BR35" s="10"/>
      <c r="BS35" s="10"/>
      <c r="BT35" s="10"/>
      <c r="BU35" s="10"/>
      <c r="BV35" s="10"/>
      <c r="BW35" s="10">
        <v>2</v>
      </c>
      <c r="BX35" s="10"/>
      <c r="BY35" s="10"/>
      <c r="BZ35" s="10"/>
      <c r="CA35" s="10"/>
      <c r="CB35" s="10">
        <v>1</v>
      </c>
      <c r="CC35" s="10"/>
      <c r="CD35" s="10"/>
      <c r="CE35" s="10"/>
      <c r="CF35" s="10">
        <v>1</v>
      </c>
      <c r="CG35" s="10">
        <v>1</v>
      </c>
      <c r="CH35" s="10"/>
      <c r="CI35" s="10"/>
      <c r="CJ35" s="10"/>
      <c r="CK35" s="10">
        <v>2</v>
      </c>
      <c r="CL35" s="10">
        <v>1</v>
      </c>
      <c r="CM35" s="10">
        <v>1</v>
      </c>
      <c r="CN35" s="10">
        <v>2</v>
      </c>
      <c r="CO35" s="10"/>
      <c r="CP35" s="10"/>
      <c r="CQ35" s="41">
        <f t="shared" si="7"/>
        <v>11</v>
      </c>
      <c r="CR35" s="57">
        <f t="shared" si="3"/>
        <v>1.9046959412661034E-4</v>
      </c>
      <c r="CT35" s="48" t="s">
        <v>129</v>
      </c>
      <c r="CU35" s="10"/>
      <c r="CV35" s="10"/>
      <c r="CW35" s="10"/>
      <c r="CX35" s="10"/>
      <c r="CY35" s="10">
        <v>2</v>
      </c>
      <c r="CZ35" s="10"/>
      <c r="DA35" s="10"/>
      <c r="DB35" s="10"/>
      <c r="DC35" s="10"/>
      <c r="DD35" s="10"/>
      <c r="DE35" s="10">
        <v>1</v>
      </c>
      <c r="DF35" s="10"/>
      <c r="DG35" s="10"/>
      <c r="DH35" s="10"/>
      <c r="DI35" s="10">
        <v>1</v>
      </c>
      <c r="DJ35" s="10">
        <v>1</v>
      </c>
      <c r="DK35" s="10"/>
      <c r="DL35" s="10"/>
      <c r="DM35" s="10">
        <v>2</v>
      </c>
      <c r="DN35" s="10">
        <v>1</v>
      </c>
      <c r="DO35" s="10"/>
      <c r="DP35" s="10"/>
      <c r="DQ35" s="10">
        <v>2</v>
      </c>
      <c r="DR35" s="10">
        <v>1</v>
      </c>
      <c r="DS35" s="10"/>
      <c r="DT35" s="10"/>
      <c r="DU35" s="10"/>
      <c r="DV35" s="10"/>
      <c r="DW35" s="41">
        <f t="shared" si="4"/>
        <v>11</v>
      </c>
      <c r="DX35" s="57">
        <f t="shared" si="8"/>
        <v>2.6667313146985382E-4</v>
      </c>
      <c r="DZ35" s="48" t="s">
        <v>129</v>
      </c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>
        <v>1</v>
      </c>
      <c r="EO35" s="10"/>
      <c r="EP35" s="10"/>
      <c r="EQ35" s="10"/>
      <c r="ER35" s="10"/>
      <c r="ES35" s="10"/>
      <c r="ET35" s="10">
        <v>1</v>
      </c>
      <c r="EU35" s="10"/>
      <c r="EV35" s="10"/>
      <c r="EW35" s="10"/>
      <c r="EX35" s="10"/>
      <c r="EY35" s="10"/>
      <c r="EZ35" s="10"/>
      <c r="FA35" s="10"/>
      <c r="FB35" s="10"/>
      <c r="FC35" s="41">
        <f t="shared" si="9"/>
        <v>2</v>
      </c>
      <c r="FD35" s="57">
        <f t="shared" si="5"/>
        <v>6.7974033919042932E-5</v>
      </c>
      <c r="FE35" s="94"/>
      <c r="FF35" s="48" t="s">
        <v>129</v>
      </c>
      <c r="FG35" s="10"/>
      <c r="FH35" s="10"/>
      <c r="FI35" s="10"/>
      <c r="FJ35" s="10"/>
      <c r="FK35" s="10"/>
      <c r="FL35" s="10">
        <v>1</v>
      </c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>
        <v>1</v>
      </c>
      <c r="FY35" s="10"/>
      <c r="FZ35" s="10"/>
      <c r="GA35" s="10"/>
      <c r="GB35" s="10"/>
      <c r="GC35" s="10">
        <v>1</v>
      </c>
      <c r="GD35" s="10"/>
      <c r="GE35" s="10"/>
      <c r="GF35" s="10">
        <v>2</v>
      </c>
      <c r="GG35" s="10"/>
      <c r="GH35" s="10"/>
      <c r="GI35" s="41">
        <f t="shared" si="18"/>
        <v>5</v>
      </c>
      <c r="GJ35" s="57">
        <f t="shared" si="11"/>
        <v>2.1649707728945658E-4</v>
      </c>
      <c r="GL35" s="48" t="s">
        <v>129</v>
      </c>
      <c r="GM35" s="10"/>
      <c r="GN35" s="10"/>
      <c r="GO35" s="10"/>
      <c r="GP35" s="10"/>
      <c r="GQ35" s="10">
        <v>1</v>
      </c>
      <c r="GR35" s="10"/>
      <c r="GS35" s="10"/>
      <c r="GT35" s="10"/>
      <c r="GU35" s="10"/>
      <c r="GV35" s="10"/>
      <c r="GW35" s="10"/>
      <c r="GX35" s="10">
        <v>2</v>
      </c>
      <c r="GY35" s="10"/>
      <c r="GZ35" s="10"/>
      <c r="HA35" s="10"/>
      <c r="HB35" s="10"/>
      <c r="HC35" s="10"/>
      <c r="HD35" s="10"/>
      <c r="HE35" s="10">
        <v>3</v>
      </c>
      <c r="HF35" s="10"/>
      <c r="HG35" s="10"/>
      <c r="HH35" s="10"/>
      <c r="HI35" s="10"/>
      <c r="HJ35" s="10"/>
      <c r="HK35" s="10"/>
      <c r="HL35" s="10">
        <v>2</v>
      </c>
      <c r="HM35" s="10"/>
      <c r="HN35" s="10"/>
      <c r="HO35" s="41">
        <f t="shared" si="19"/>
        <v>8</v>
      </c>
      <c r="HP35" s="57">
        <f t="shared" si="13"/>
        <v>2.7208108016188822E-4</v>
      </c>
      <c r="HR35" s="48" t="s">
        <v>129</v>
      </c>
      <c r="HS35" s="10"/>
      <c r="HT35" s="10"/>
      <c r="HU35" s="10"/>
      <c r="HV35" s="10"/>
      <c r="HW35" s="10"/>
      <c r="HX35" s="10"/>
      <c r="HY35" s="10"/>
      <c r="HZ35" s="10"/>
      <c r="IA35" s="10"/>
      <c r="IB35" s="10">
        <v>1</v>
      </c>
      <c r="IC35" s="10">
        <v>1</v>
      </c>
      <c r="ID35" s="10"/>
      <c r="IE35" s="10"/>
      <c r="IF35" s="10">
        <v>1</v>
      </c>
      <c r="IG35" s="10"/>
      <c r="IH35" s="10"/>
      <c r="II35" s="10"/>
      <c r="IJ35" s="10"/>
      <c r="IK35" s="10">
        <v>1</v>
      </c>
      <c r="IL35" s="10"/>
      <c r="IM35" s="10"/>
      <c r="IN35" s="10"/>
      <c r="IO35" s="10"/>
      <c r="IP35" s="10">
        <v>1</v>
      </c>
      <c r="IQ35" s="10"/>
      <c r="IR35" s="10">
        <v>2</v>
      </c>
      <c r="IS35" s="10"/>
      <c r="IT35" s="10"/>
      <c r="IU35" s="41">
        <f t="shared" si="20"/>
        <v>7</v>
      </c>
      <c r="IV35" s="57">
        <f t="shared" si="15"/>
        <v>2.8901734104046245E-4</v>
      </c>
      <c r="IX35" s="48" t="s">
        <v>129</v>
      </c>
      <c r="IY35" s="10"/>
      <c r="IZ35" s="10"/>
      <c r="JA35" s="10"/>
      <c r="JB35" s="10"/>
      <c r="JC35" s="10"/>
      <c r="JD35" s="10"/>
      <c r="JE35" s="10"/>
      <c r="JF35" s="10"/>
      <c r="JG35" s="10"/>
      <c r="JH35" s="10"/>
      <c r="JI35" s="10">
        <v>1</v>
      </c>
      <c r="JJ35" s="10"/>
      <c r="JK35" s="10"/>
      <c r="JL35" s="10"/>
      <c r="JM35" s="10"/>
      <c r="JN35" s="10"/>
      <c r="JO35" s="10"/>
      <c r="JP35" s="10"/>
      <c r="JQ35" s="10"/>
      <c r="JR35" s="10"/>
      <c r="JS35" s="10"/>
      <c r="JT35" s="10"/>
      <c r="JU35" s="10"/>
      <c r="JV35" s="10"/>
      <c r="JW35" s="10"/>
      <c r="JX35" s="10"/>
      <c r="JY35" s="10"/>
      <c r="JZ35" s="10"/>
      <c r="KA35" s="41">
        <f t="shared" si="21"/>
        <v>1</v>
      </c>
      <c r="KB35" s="57">
        <f t="shared" si="17"/>
        <v>1.4076576576576576E-4</v>
      </c>
    </row>
    <row r="36" spans="2:288" x14ac:dyDescent="0.25">
      <c r="B36" s="48" t="s">
        <v>134</v>
      </c>
      <c r="C36" s="10"/>
      <c r="D36" s="10"/>
      <c r="E36" s="10"/>
      <c r="F36" s="10"/>
      <c r="G36" s="10">
        <v>1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>
        <v>1</v>
      </c>
      <c r="V36" s="10"/>
      <c r="W36" s="10"/>
      <c r="X36" s="10"/>
      <c r="Y36" s="10">
        <v>2</v>
      </c>
      <c r="Z36" s="10"/>
      <c r="AA36" s="10"/>
      <c r="AB36" s="10">
        <v>1</v>
      </c>
      <c r="AC36" s="10"/>
      <c r="AD36" s="10"/>
      <c r="AE36" s="41">
        <f t="shared" si="0"/>
        <v>5</v>
      </c>
      <c r="AF36" s="57">
        <f t="shared" si="6"/>
        <v>2.8259763748375062E-4</v>
      </c>
      <c r="AH36" s="48" t="s">
        <v>134</v>
      </c>
      <c r="AI36" s="10"/>
      <c r="AJ36" s="10"/>
      <c r="AK36" s="10"/>
      <c r="AL36" s="10"/>
      <c r="AM36" s="10">
        <v>3</v>
      </c>
      <c r="AN36" s="10"/>
      <c r="AO36" s="10">
        <v>3</v>
      </c>
      <c r="AP36" s="10"/>
      <c r="AQ36" s="10"/>
      <c r="AR36" s="10"/>
      <c r="AS36" s="10"/>
      <c r="AT36" s="10"/>
      <c r="AU36" s="10"/>
      <c r="AV36" s="10">
        <v>1</v>
      </c>
      <c r="AW36" s="10"/>
      <c r="AX36" s="10">
        <v>1</v>
      </c>
      <c r="AY36" s="10"/>
      <c r="AZ36" s="10"/>
      <c r="BA36" s="10">
        <v>1</v>
      </c>
      <c r="BB36" s="10"/>
      <c r="BC36" s="10"/>
      <c r="BD36" s="10"/>
      <c r="BE36" s="10">
        <v>1</v>
      </c>
      <c r="BF36" s="10"/>
      <c r="BG36" s="10"/>
      <c r="BH36" s="10">
        <v>1</v>
      </c>
      <c r="BI36" s="10"/>
      <c r="BJ36" s="10"/>
      <c r="BK36" s="41">
        <f t="shared" si="1"/>
        <v>11</v>
      </c>
      <c r="BL36" s="57">
        <f t="shared" si="2"/>
        <v>1.6613302724581647E-4</v>
      </c>
      <c r="BN36" s="48" t="s">
        <v>134</v>
      </c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>
        <v>1</v>
      </c>
      <c r="BZ36" s="10">
        <v>1</v>
      </c>
      <c r="CA36" s="10"/>
      <c r="CB36" s="10"/>
      <c r="CC36" s="10"/>
      <c r="CD36" s="10"/>
      <c r="CE36" s="10"/>
      <c r="CF36" s="10">
        <v>1</v>
      </c>
      <c r="CG36" s="10">
        <v>1</v>
      </c>
      <c r="CH36" s="10"/>
      <c r="CI36" s="10"/>
      <c r="CJ36" s="10"/>
      <c r="CK36" s="10"/>
      <c r="CL36" s="10"/>
      <c r="CM36" s="10"/>
      <c r="CN36" s="10"/>
      <c r="CO36" s="10"/>
      <c r="CP36" s="10"/>
      <c r="CQ36" s="41">
        <f t="shared" si="7"/>
        <v>4</v>
      </c>
      <c r="CR36" s="57">
        <f t="shared" si="3"/>
        <v>6.9261670591494673E-5</v>
      </c>
      <c r="CT36" s="48" t="s">
        <v>134</v>
      </c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>
        <v>1</v>
      </c>
      <c r="DU36" s="10"/>
      <c r="DV36" s="10"/>
      <c r="DW36" s="41">
        <f t="shared" si="4"/>
        <v>1</v>
      </c>
      <c r="DX36" s="57">
        <f t="shared" si="8"/>
        <v>2.4243011951804894E-5</v>
      </c>
      <c r="DZ36" s="48" t="s">
        <v>134</v>
      </c>
      <c r="EA36" s="10"/>
      <c r="EB36" s="10"/>
      <c r="EC36" s="10">
        <v>1</v>
      </c>
      <c r="ED36" s="10"/>
      <c r="EE36" s="10">
        <v>21</v>
      </c>
      <c r="EF36" s="10">
        <v>1</v>
      </c>
      <c r="EG36" s="10"/>
      <c r="EH36" s="10"/>
      <c r="EI36" s="10">
        <v>1</v>
      </c>
      <c r="EJ36" s="10"/>
      <c r="EK36" s="10"/>
      <c r="EL36" s="10"/>
      <c r="EM36" s="10"/>
      <c r="EN36" s="10">
        <v>2</v>
      </c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>
        <v>2</v>
      </c>
      <c r="FA36" s="10"/>
      <c r="FB36" s="10"/>
      <c r="FC36" s="41">
        <f t="shared" si="9"/>
        <v>28</v>
      </c>
      <c r="FD36" s="57">
        <f t="shared" si="5"/>
        <v>9.5163647486660096E-4</v>
      </c>
      <c r="FE36" s="94"/>
      <c r="FF36" s="48" t="s">
        <v>134</v>
      </c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>
        <v>1</v>
      </c>
      <c r="FU36" s="10"/>
      <c r="FV36" s="10"/>
      <c r="FW36" s="10"/>
      <c r="FX36" s="10"/>
      <c r="FY36" s="10">
        <v>1</v>
      </c>
      <c r="FZ36" s="10"/>
      <c r="GA36" s="10"/>
      <c r="GB36" s="10"/>
      <c r="GC36" s="10"/>
      <c r="GD36" s="10"/>
      <c r="GE36" s="10"/>
      <c r="GF36" s="10">
        <v>2</v>
      </c>
      <c r="GG36" s="10"/>
      <c r="GH36" s="10"/>
      <c r="GI36" s="41">
        <f t="shared" si="18"/>
        <v>4</v>
      </c>
      <c r="GJ36" s="57">
        <f t="shared" si="11"/>
        <v>1.7319766183156526E-4</v>
      </c>
      <c r="GL36" s="48" t="s">
        <v>134</v>
      </c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41">
        <f t="shared" si="19"/>
        <v>0</v>
      </c>
      <c r="HP36" s="57">
        <f t="shared" si="13"/>
        <v>0</v>
      </c>
      <c r="HR36" s="48" t="s">
        <v>134</v>
      </c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>
        <v>1</v>
      </c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41">
        <f t="shared" si="20"/>
        <v>1</v>
      </c>
      <c r="IV36" s="57">
        <f t="shared" si="15"/>
        <v>4.1288191577208919E-5</v>
      </c>
      <c r="IX36" s="48" t="s">
        <v>134</v>
      </c>
      <c r="IY36" s="10"/>
      <c r="IZ36" s="10"/>
      <c r="JA36" s="10"/>
      <c r="JB36" s="10"/>
      <c r="JC36" s="10"/>
      <c r="JD36" s="10"/>
      <c r="JE36" s="10"/>
      <c r="JF36" s="10"/>
      <c r="JG36" s="10"/>
      <c r="JH36" s="10"/>
      <c r="JI36" s="10"/>
      <c r="JJ36" s="10"/>
      <c r="JK36" s="10"/>
      <c r="JL36" s="10"/>
      <c r="JM36" s="10"/>
      <c r="JN36" s="10"/>
      <c r="JO36" s="10"/>
      <c r="JP36" s="10"/>
      <c r="JQ36" s="10"/>
      <c r="JR36" s="10"/>
      <c r="JS36" s="10"/>
      <c r="JT36" s="10"/>
      <c r="JU36" s="10"/>
      <c r="JV36" s="10"/>
      <c r="JW36" s="10"/>
      <c r="JX36" s="10"/>
      <c r="JY36" s="10"/>
      <c r="JZ36" s="10"/>
      <c r="KA36" s="41">
        <f t="shared" si="21"/>
        <v>0</v>
      </c>
      <c r="KB36" s="57">
        <f t="shared" si="17"/>
        <v>0</v>
      </c>
    </row>
    <row r="37" spans="2:288" x14ac:dyDescent="0.25">
      <c r="B37" s="48" t="s">
        <v>108</v>
      </c>
      <c r="C37" s="10">
        <v>6</v>
      </c>
      <c r="D37" s="10">
        <v>13</v>
      </c>
      <c r="E37" s="10">
        <v>34</v>
      </c>
      <c r="F37" s="10">
        <v>1</v>
      </c>
      <c r="G37" s="10">
        <v>70</v>
      </c>
      <c r="H37" s="10">
        <v>26</v>
      </c>
      <c r="I37" s="10">
        <v>4</v>
      </c>
      <c r="J37" s="10">
        <v>24</v>
      </c>
      <c r="K37" s="10">
        <v>21</v>
      </c>
      <c r="L37" s="10">
        <v>50</v>
      </c>
      <c r="M37" s="10">
        <v>64</v>
      </c>
      <c r="N37" s="10">
        <v>9</v>
      </c>
      <c r="O37" s="10">
        <v>14</v>
      </c>
      <c r="P37" s="10">
        <v>27</v>
      </c>
      <c r="Q37" s="10">
        <v>24</v>
      </c>
      <c r="R37" s="10">
        <v>28</v>
      </c>
      <c r="S37" s="10">
        <v>7</v>
      </c>
      <c r="T37" s="10">
        <v>56</v>
      </c>
      <c r="U37" s="10">
        <v>64</v>
      </c>
      <c r="V37" s="10">
        <v>15</v>
      </c>
      <c r="W37" s="10">
        <v>4</v>
      </c>
      <c r="X37" s="10">
        <v>3</v>
      </c>
      <c r="Y37" s="10">
        <v>30</v>
      </c>
      <c r="Z37" s="10">
        <v>17</v>
      </c>
      <c r="AA37" s="10">
        <v>9</v>
      </c>
      <c r="AB37" s="10">
        <v>80</v>
      </c>
      <c r="AC37" s="10">
        <v>2</v>
      </c>
      <c r="AD37" s="10"/>
      <c r="AE37" s="41">
        <f t="shared" si="0"/>
        <v>702</v>
      </c>
      <c r="AF37" s="57">
        <f t="shared" si="6"/>
        <v>3.9676708302718591E-2</v>
      </c>
      <c r="AH37" s="48" t="s">
        <v>108</v>
      </c>
      <c r="AI37" s="10">
        <v>25</v>
      </c>
      <c r="AJ37" s="10">
        <v>47</v>
      </c>
      <c r="AK37" s="10">
        <v>76</v>
      </c>
      <c r="AL37" s="10">
        <v>2</v>
      </c>
      <c r="AM37" s="10">
        <v>306</v>
      </c>
      <c r="AN37" s="10">
        <v>147</v>
      </c>
      <c r="AO37" s="10">
        <v>325</v>
      </c>
      <c r="AP37" s="10">
        <v>74</v>
      </c>
      <c r="AQ37" s="10">
        <v>115</v>
      </c>
      <c r="AR37" s="10">
        <v>190</v>
      </c>
      <c r="AS37" s="10">
        <v>196</v>
      </c>
      <c r="AT37" s="10">
        <v>51</v>
      </c>
      <c r="AU37" s="10">
        <v>60</v>
      </c>
      <c r="AV37" s="10">
        <v>130</v>
      </c>
      <c r="AW37" s="10">
        <v>56</v>
      </c>
      <c r="AX37" s="10">
        <v>463</v>
      </c>
      <c r="AY37" s="10">
        <v>60</v>
      </c>
      <c r="AZ37" s="10">
        <v>140</v>
      </c>
      <c r="BA37" s="10">
        <v>243</v>
      </c>
      <c r="BB37" s="10">
        <v>97</v>
      </c>
      <c r="BC37" s="10">
        <v>38</v>
      </c>
      <c r="BD37" s="10">
        <v>5</v>
      </c>
      <c r="BE37" s="10">
        <v>153</v>
      </c>
      <c r="BF37" s="10">
        <v>108</v>
      </c>
      <c r="BG37" s="10">
        <v>19</v>
      </c>
      <c r="BH37" s="10">
        <v>398</v>
      </c>
      <c r="BI37" s="10">
        <v>19</v>
      </c>
      <c r="BJ37" s="10"/>
      <c r="BK37" s="41">
        <f t="shared" si="1"/>
        <v>3543</v>
      </c>
      <c r="BL37" s="57">
        <f t="shared" si="2"/>
        <v>5.3509937775629797E-2</v>
      </c>
      <c r="BN37" s="48" t="s">
        <v>108</v>
      </c>
      <c r="BO37" s="10">
        <v>13</v>
      </c>
      <c r="BP37" s="10">
        <v>23</v>
      </c>
      <c r="BQ37" s="10">
        <v>99</v>
      </c>
      <c r="BR37" s="10">
        <v>1</v>
      </c>
      <c r="BS37" s="10">
        <v>210</v>
      </c>
      <c r="BT37" s="10">
        <v>57</v>
      </c>
      <c r="BU37" s="10">
        <v>39</v>
      </c>
      <c r="BV37" s="10">
        <v>63</v>
      </c>
      <c r="BW37" s="10">
        <v>95</v>
      </c>
      <c r="BX37" s="10">
        <v>98</v>
      </c>
      <c r="BY37" s="10">
        <v>292</v>
      </c>
      <c r="BZ37" s="10">
        <v>37</v>
      </c>
      <c r="CA37" s="10">
        <v>28</v>
      </c>
      <c r="CB37" s="10">
        <v>74</v>
      </c>
      <c r="CC37" s="10">
        <v>50</v>
      </c>
      <c r="CD37" s="10">
        <v>98</v>
      </c>
      <c r="CE37" s="10">
        <v>43</v>
      </c>
      <c r="CF37" s="10">
        <v>135</v>
      </c>
      <c r="CG37" s="10">
        <v>219</v>
      </c>
      <c r="CH37" s="10">
        <v>33</v>
      </c>
      <c r="CI37" s="10">
        <v>27</v>
      </c>
      <c r="CJ37" s="10">
        <v>1</v>
      </c>
      <c r="CK37" s="10">
        <v>140</v>
      </c>
      <c r="CL37" s="10">
        <v>86</v>
      </c>
      <c r="CM37" s="10">
        <v>16</v>
      </c>
      <c r="CN37" s="10">
        <v>333</v>
      </c>
      <c r="CO37" s="10">
        <v>5</v>
      </c>
      <c r="CP37" s="10">
        <v>1</v>
      </c>
      <c r="CQ37" s="41">
        <f t="shared" si="7"/>
        <v>2316</v>
      </c>
      <c r="CR37" s="57">
        <f t="shared" si="3"/>
        <v>4.0102507272475413E-2</v>
      </c>
      <c r="CT37" s="48" t="s">
        <v>108</v>
      </c>
      <c r="CU37" s="10">
        <v>7</v>
      </c>
      <c r="CV37" s="10">
        <v>14</v>
      </c>
      <c r="CW37" s="10">
        <v>49</v>
      </c>
      <c r="CX37" s="10">
        <v>7</v>
      </c>
      <c r="CY37" s="10">
        <v>124</v>
      </c>
      <c r="CZ37" s="10">
        <v>49</v>
      </c>
      <c r="DA37" s="10">
        <v>75</v>
      </c>
      <c r="DB37" s="10">
        <v>31</v>
      </c>
      <c r="DC37" s="10">
        <v>67</v>
      </c>
      <c r="DD37" s="10">
        <v>62</v>
      </c>
      <c r="DE37" s="10">
        <v>234</v>
      </c>
      <c r="DF37" s="10">
        <v>40</v>
      </c>
      <c r="DG37" s="10">
        <v>35</v>
      </c>
      <c r="DH37" s="10">
        <v>87</v>
      </c>
      <c r="DI37" s="10">
        <v>30</v>
      </c>
      <c r="DJ37" s="10">
        <v>55</v>
      </c>
      <c r="DK37" s="10">
        <v>33</v>
      </c>
      <c r="DL37" s="10">
        <v>115</v>
      </c>
      <c r="DM37" s="10">
        <v>114</v>
      </c>
      <c r="DN37" s="10">
        <v>30</v>
      </c>
      <c r="DO37" s="10">
        <v>10</v>
      </c>
      <c r="DP37" s="10"/>
      <c r="DQ37" s="10">
        <v>105</v>
      </c>
      <c r="DR37" s="10">
        <v>75</v>
      </c>
      <c r="DS37" s="10">
        <v>10</v>
      </c>
      <c r="DT37" s="10">
        <v>235</v>
      </c>
      <c r="DU37" s="10">
        <v>3</v>
      </c>
      <c r="DV37" s="10">
        <v>3</v>
      </c>
      <c r="DW37" s="41">
        <f t="shared" si="4"/>
        <v>1699</v>
      </c>
      <c r="DX37" s="57">
        <f t="shared" si="8"/>
        <v>4.1188877306116513E-2</v>
      </c>
      <c r="DZ37" s="48" t="s">
        <v>108</v>
      </c>
      <c r="EA37" s="10">
        <v>5</v>
      </c>
      <c r="EB37" s="10">
        <v>11</v>
      </c>
      <c r="EC37" s="10">
        <v>119</v>
      </c>
      <c r="ED37" s="10">
        <v>4</v>
      </c>
      <c r="EE37" s="10">
        <v>78</v>
      </c>
      <c r="EF37" s="10">
        <v>56</v>
      </c>
      <c r="EG37" s="10">
        <v>28</v>
      </c>
      <c r="EH37" s="10">
        <v>29</v>
      </c>
      <c r="EI37" s="10">
        <v>60</v>
      </c>
      <c r="EJ37" s="10">
        <v>42</v>
      </c>
      <c r="EK37" s="10">
        <v>138</v>
      </c>
      <c r="EL37" s="10">
        <v>23</v>
      </c>
      <c r="EM37" s="10">
        <v>28</v>
      </c>
      <c r="EN37" s="10">
        <v>60</v>
      </c>
      <c r="EO37" s="10">
        <v>31</v>
      </c>
      <c r="EP37" s="10">
        <v>35</v>
      </c>
      <c r="EQ37" s="10">
        <v>18</v>
      </c>
      <c r="ER37" s="10">
        <v>92</v>
      </c>
      <c r="ES37" s="10">
        <v>66</v>
      </c>
      <c r="ET37" s="10">
        <v>32</v>
      </c>
      <c r="EU37" s="10">
        <v>27</v>
      </c>
      <c r="EV37" s="10">
        <v>2</v>
      </c>
      <c r="EW37" s="10">
        <v>72</v>
      </c>
      <c r="EX37" s="10">
        <v>60</v>
      </c>
      <c r="EY37" s="10">
        <v>8</v>
      </c>
      <c r="EZ37" s="10">
        <v>221</v>
      </c>
      <c r="FA37" s="10">
        <v>3</v>
      </c>
      <c r="FB37" s="10">
        <v>3</v>
      </c>
      <c r="FC37" s="41">
        <f t="shared" si="9"/>
        <v>1351</v>
      </c>
      <c r="FD37" s="57">
        <f t="shared" si="5"/>
        <v>4.5916459912313495E-2</v>
      </c>
      <c r="FE37" s="94"/>
      <c r="FF37" s="48" t="s">
        <v>108</v>
      </c>
      <c r="FG37" s="10">
        <v>3</v>
      </c>
      <c r="FH37" s="10">
        <v>6</v>
      </c>
      <c r="FI37" s="10">
        <v>96</v>
      </c>
      <c r="FJ37" s="10">
        <v>6</v>
      </c>
      <c r="FK37" s="10">
        <v>98</v>
      </c>
      <c r="FL37" s="10">
        <v>51</v>
      </c>
      <c r="FM37" s="10">
        <v>20</v>
      </c>
      <c r="FN37" s="10">
        <v>21</v>
      </c>
      <c r="FO37" s="10">
        <v>22</v>
      </c>
      <c r="FP37" s="10">
        <v>34</v>
      </c>
      <c r="FQ37" s="10">
        <v>116</v>
      </c>
      <c r="FR37" s="10">
        <v>17</v>
      </c>
      <c r="FS37" s="10">
        <v>30</v>
      </c>
      <c r="FT37" s="10">
        <v>58</v>
      </c>
      <c r="FU37" s="10">
        <v>18</v>
      </c>
      <c r="FV37" s="10">
        <v>31</v>
      </c>
      <c r="FW37" s="10">
        <v>14</v>
      </c>
      <c r="FX37" s="10">
        <v>47</v>
      </c>
      <c r="FY37" s="10">
        <v>74</v>
      </c>
      <c r="FZ37" s="10">
        <v>14</v>
      </c>
      <c r="GA37" s="10">
        <v>13</v>
      </c>
      <c r="GB37" s="10"/>
      <c r="GC37" s="10">
        <v>39</v>
      </c>
      <c r="GD37" s="10">
        <v>62</v>
      </c>
      <c r="GE37" s="10">
        <v>9</v>
      </c>
      <c r="GF37" s="10">
        <v>218</v>
      </c>
      <c r="GG37" s="10">
        <v>6</v>
      </c>
      <c r="GH37" s="10"/>
      <c r="GI37" s="41">
        <f t="shared" si="18"/>
        <v>1123</v>
      </c>
      <c r="GJ37" s="57">
        <f t="shared" si="11"/>
        <v>4.8625243559211953E-2</v>
      </c>
      <c r="GL37" s="48" t="s">
        <v>108</v>
      </c>
      <c r="GM37" s="10">
        <v>4</v>
      </c>
      <c r="GN37" s="10">
        <v>18</v>
      </c>
      <c r="GO37" s="10">
        <v>63</v>
      </c>
      <c r="GP37" s="10">
        <v>2</v>
      </c>
      <c r="GQ37" s="10">
        <v>64</v>
      </c>
      <c r="GR37" s="10">
        <v>47</v>
      </c>
      <c r="GS37" s="10">
        <v>35</v>
      </c>
      <c r="GT37" s="10">
        <v>27</v>
      </c>
      <c r="GU37" s="10">
        <v>47</v>
      </c>
      <c r="GV37" s="10">
        <v>47</v>
      </c>
      <c r="GW37" s="10">
        <v>131</v>
      </c>
      <c r="GX37" s="10">
        <v>20</v>
      </c>
      <c r="GY37" s="10">
        <v>35</v>
      </c>
      <c r="GZ37" s="10">
        <v>48</v>
      </c>
      <c r="HA37" s="10">
        <v>24</v>
      </c>
      <c r="HB37" s="10">
        <v>41</v>
      </c>
      <c r="HC37" s="10">
        <v>10</v>
      </c>
      <c r="HD37" s="10">
        <v>84</v>
      </c>
      <c r="HE37" s="10">
        <v>103</v>
      </c>
      <c r="HF37" s="10">
        <v>17</v>
      </c>
      <c r="HG37" s="10">
        <v>15</v>
      </c>
      <c r="HH37" s="10"/>
      <c r="HI37" s="10">
        <v>53</v>
      </c>
      <c r="HJ37" s="10">
        <v>57</v>
      </c>
      <c r="HK37" s="10">
        <v>11</v>
      </c>
      <c r="HL37" s="10">
        <v>286</v>
      </c>
      <c r="HM37" s="10">
        <v>5</v>
      </c>
      <c r="HN37" s="10">
        <v>3</v>
      </c>
      <c r="HO37" s="41">
        <f t="shared" si="19"/>
        <v>1297</v>
      </c>
      <c r="HP37" s="57">
        <f t="shared" si="13"/>
        <v>4.4111145121246129E-2</v>
      </c>
      <c r="HR37" s="48" t="s">
        <v>108</v>
      </c>
      <c r="HS37" s="10">
        <v>2</v>
      </c>
      <c r="HT37" s="10">
        <v>9</v>
      </c>
      <c r="HU37" s="10">
        <v>62</v>
      </c>
      <c r="HV37" s="10">
        <v>1</v>
      </c>
      <c r="HW37" s="10">
        <v>65</v>
      </c>
      <c r="HX37" s="10">
        <v>39</v>
      </c>
      <c r="HY37" s="10">
        <v>18</v>
      </c>
      <c r="HZ37" s="10">
        <v>21</v>
      </c>
      <c r="IA37" s="10">
        <v>32</v>
      </c>
      <c r="IB37" s="10">
        <v>44</v>
      </c>
      <c r="IC37" s="10">
        <v>174</v>
      </c>
      <c r="ID37" s="10">
        <v>39</v>
      </c>
      <c r="IE37" s="10">
        <v>16</v>
      </c>
      <c r="IF37" s="10">
        <v>50</v>
      </c>
      <c r="IG37" s="10">
        <v>27</v>
      </c>
      <c r="IH37" s="10">
        <v>33</v>
      </c>
      <c r="II37" s="10">
        <v>17</v>
      </c>
      <c r="IJ37" s="10">
        <v>53</v>
      </c>
      <c r="IK37" s="10">
        <v>99</v>
      </c>
      <c r="IL37" s="10">
        <v>13</v>
      </c>
      <c r="IM37" s="10">
        <v>8</v>
      </c>
      <c r="IN37" s="10">
        <v>4</v>
      </c>
      <c r="IO37" s="10">
        <v>54</v>
      </c>
      <c r="IP37" s="10">
        <v>69</v>
      </c>
      <c r="IQ37" s="10">
        <v>4</v>
      </c>
      <c r="IR37" s="10">
        <v>218</v>
      </c>
      <c r="IS37" s="10">
        <v>9</v>
      </c>
      <c r="IT37" s="10">
        <v>1</v>
      </c>
      <c r="IU37" s="41">
        <f t="shared" si="20"/>
        <v>1181</v>
      </c>
      <c r="IV37" s="57">
        <f t="shared" si="15"/>
        <v>4.8761354252683735E-2</v>
      </c>
      <c r="IX37" s="48" t="s">
        <v>108</v>
      </c>
      <c r="IY37" s="10"/>
      <c r="IZ37" s="10">
        <v>6</v>
      </c>
      <c r="JA37" s="10">
        <v>27</v>
      </c>
      <c r="JB37" s="10">
        <v>1</v>
      </c>
      <c r="JC37" s="10">
        <v>27</v>
      </c>
      <c r="JD37" s="10">
        <v>22</v>
      </c>
      <c r="JE37" s="10">
        <v>6</v>
      </c>
      <c r="JF37" s="10">
        <v>5</v>
      </c>
      <c r="JG37" s="10">
        <v>9</v>
      </c>
      <c r="JH37" s="10">
        <v>8</v>
      </c>
      <c r="JI37" s="10">
        <v>42</v>
      </c>
      <c r="JJ37" s="10">
        <v>8</v>
      </c>
      <c r="JK37" s="10">
        <v>3</v>
      </c>
      <c r="JL37" s="10">
        <v>4</v>
      </c>
      <c r="JM37" s="10">
        <v>5</v>
      </c>
      <c r="JN37" s="10">
        <v>9</v>
      </c>
      <c r="JO37" s="10">
        <v>6</v>
      </c>
      <c r="JP37" s="10">
        <v>26</v>
      </c>
      <c r="JQ37" s="10">
        <v>30</v>
      </c>
      <c r="JR37" s="10"/>
      <c r="JS37" s="10">
        <v>6</v>
      </c>
      <c r="JT37" s="10"/>
      <c r="JU37" s="10">
        <v>14</v>
      </c>
      <c r="JV37" s="10">
        <v>16</v>
      </c>
      <c r="JW37" s="10">
        <v>1</v>
      </c>
      <c r="JX37" s="10">
        <v>78</v>
      </c>
      <c r="JY37" s="10">
        <v>4</v>
      </c>
      <c r="JZ37" s="10">
        <v>1</v>
      </c>
      <c r="KA37" s="41">
        <f t="shared" si="21"/>
        <v>364</v>
      </c>
      <c r="KB37" s="57">
        <f t="shared" si="17"/>
        <v>5.1238738738738736E-2</v>
      </c>
    </row>
    <row r="38" spans="2:288" x14ac:dyDescent="0.25">
      <c r="B38" s="48" t="s">
        <v>106</v>
      </c>
      <c r="C38" s="10">
        <v>3</v>
      </c>
      <c r="D38" s="10">
        <v>16</v>
      </c>
      <c r="E38" s="10">
        <v>54</v>
      </c>
      <c r="F38" s="10">
        <v>8</v>
      </c>
      <c r="G38" s="10">
        <v>134</v>
      </c>
      <c r="H38" s="10">
        <v>36</v>
      </c>
      <c r="I38" s="10">
        <v>17</v>
      </c>
      <c r="J38" s="10">
        <v>17</v>
      </c>
      <c r="K38" s="10">
        <v>29</v>
      </c>
      <c r="L38" s="10">
        <v>62</v>
      </c>
      <c r="M38" s="10">
        <v>79</v>
      </c>
      <c r="N38" s="10">
        <v>7</v>
      </c>
      <c r="O38" s="10">
        <v>5</v>
      </c>
      <c r="P38" s="10">
        <v>38</v>
      </c>
      <c r="Q38" s="10">
        <v>36</v>
      </c>
      <c r="R38" s="10">
        <v>73</v>
      </c>
      <c r="S38" s="10">
        <v>15</v>
      </c>
      <c r="T38" s="10">
        <v>23</v>
      </c>
      <c r="U38" s="10">
        <v>127</v>
      </c>
      <c r="V38" s="10">
        <v>31</v>
      </c>
      <c r="W38" s="10">
        <v>11</v>
      </c>
      <c r="X38" s="10"/>
      <c r="Y38" s="10">
        <v>91</v>
      </c>
      <c r="Z38" s="10">
        <v>70</v>
      </c>
      <c r="AA38" s="10">
        <v>15</v>
      </c>
      <c r="AB38" s="10">
        <v>94</v>
      </c>
      <c r="AC38" s="10">
        <v>6</v>
      </c>
      <c r="AD38" s="10"/>
      <c r="AE38" s="41">
        <f t="shared" si="0"/>
        <v>1097</v>
      </c>
      <c r="AF38" s="57">
        <f t="shared" si="6"/>
        <v>6.2001921663934888E-2</v>
      </c>
      <c r="AH38" s="48" t="s">
        <v>106</v>
      </c>
      <c r="AI38" s="10">
        <v>27</v>
      </c>
      <c r="AJ38" s="10">
        <v>66</v>
      </c>
      <c r="AK38" s="10">
        <v>90</v>
      </c>
      <c r="AL38" s="10">
        <v>12</v>
      </c>
      <c r="AM38" s="10">
        <v>636</v>
      </c>
      <c r="AN38" s="10">
        <v>156</v>
      </c>
      <c r="AO38" s="10">
        <v>90</v>
      </c>
      <c r="AP38" s="10">
        <v>68</v>
      </c>
      <c r="AQ38" s="10">
        <v>215</v>
      </c>
      <c r="AR38" s="10">
        <v>241</v>
      </c>
      <c r="AS38" s="10">
        <v>352</v>
      </c>
      <c r="AT38" s="10">
        <v>81</v>
      </c>
      <c r="AU38" s="10">
        <v>92</v>
      </c>
      <c r="AV38" s="10">
        <v>148</v>
      </c>
      <c r="AW38" s="10">
        <v>70</v>
      </c>
      <c r="AX38" s="10">
        <v>251</v>
      </c>
      <c r="AY38" s="10">
        <v>51</v>
      </c>
      <c r="AZ38" s="10">
        <v>152</v>
      </c>
      <c r="BA38" s="10">
        <v>349</v>
      </c>
      <c r="BB38" s="10">
        <v>143</v>
      </c>
      <c r="BC38" s="10">
        <v>48</v>
      </c>
      <c r="BD38" s="10">
        <v>6</v>
      </c>
      <c r="BE38" s="10">
        <v>131</v>
      </c>
      <c r="BF38" s="10">
        <v>97</v>
      </c>
      <c r="BG38" s="10">
        <v>52</v>
      </c>
      <c r="BH38" s="10">
        <v>341</v>
      </c>
      <c r="BI38" s="10">
        <v>7</v>
      </c>
      <c r="BJ38" s="10"/>
      <c r="BK38" s="41">
        <f t="shared" si="1"/>
        <v>3972</v>
      </c>
      <c r="BL38" s="57">
        <f t="shared" si="2"/>
        <v>5.9989125838216639E-2</v>
      </c>
      <c r="BN38" s="48" t="s">
        <v>106</v>
      </c>
      <c r="BO38" s="10">
        <v>34</v>
      </c>
      <c r="BP38" s="10">
        <v>57</v>
      </c>
      <c r="BQ38" s="10">
        <v>78</v>
      </c>
      <c r="BR38" s="10">
        <v>13</v>
      </c>
      <c r="BS38" s="10">
        <v>393</v>
      </c>
      <c r="BT38" s="10">
        <v>152</v>
      </c>
      <c r="BU38" s="10">
        <v>62</v>
      </c>
      <c r="BV38" s="10">
        <v>65</v>
      </c>
      <c r="BW38" s="10">
        <v>248</v>
      </c>
      <c r="BX38" s="10">
        <v>185</v>
      </c>
      <c r="BY38" s="10">
        <v>262</v>
      </c>
      <c r="BZ38" s="10">
        <v>38</v>
      </c>
      <c r="CA38" s="10">
        <v>57</v>
      </c>
      <c r="CB38" s="10">
        <v>119</v>
      </c>
      <c r="CC38" s="10">
        <v>144</v>
      </c>
      <c r="CD38" s="10">
        <v>168</v>
      </c>
      <c r="CE38" s="10">
        <v>58</v>
      </c>
      <c r="CF38" s="10">
        <v>138</v>
      </c>
      <c r="CG38" s="10">
        <v>329</v>
      </c>
      <c r="CH38" s="10">
        <v>71</v>
      </c>
      <c r="CI38" s="10">
        <v>31</v>
      </c>
      <c r="CJ38" s="10">
        <v>3</v>
      </c>
      <c r="CK38" s="10">
        <v>147</v>
      </c>
      <c r="CL38" s="10">
        <v>301</v>
      </c>
      <c r="CM38" s="10">
        <v>28</v>
      </c>
      <c r="CN38" s="10">
        <v>300</v>
      </c>
      <c r="CO38" s="10">
        <v>9</v>
      </c>
      <c r="CP38" s="10">
        <v>5</v>
      </c>
      <c r="CQ38" s="41">
        <f t="shared" si="7"/>
        <v>3495</v>
      </c>
      <c r="CR38" s="57">
        <f t="shared" si="3"/>
        <v>6.0517384679318463E-2</v>
      </c>
      <c r="CT38" s="48" t="s">
        <v>106</v>
      </c>
      <c r="CU38" s="10">
        <v>10</v>
      </c>
      <c r="CV38" s="10">
        <v>39</v>
      </c>
      <c r="CW38" s="10">
        <v>96</v>
      </c>
      <c r="CX38" s="10">
        <v>2</v>
      </c>
      <c r="CY38" s="10">
        <v>229</v>
      </c>
      <c r="CZ38" s="10">
        <v>64</v>
      </c>
      <c r="DA38" s="10">
        <v>34</v>
      </c>
      <c r="DB38" s="10">
        <v>63</v>
      </c>
      <c r="DC38" s="10">
        <v>188</v>
      </c>
      <c r="DD38" s="10">
        <v>106</v>
      </c>
      <c r="DE38" s="10">
        <v>135</v>
      </c>
      <c r="DF38" s="10">
        <v>20</v>
      </c>
      <c r="DG38" s="10">
        <v>29</v>
      </c>
      <c r="DH38" s="10">
        <v>61</v>
      </c>
      <c r="DI38" s="10">
        <v>85</v>
      </c>
      <c r="DJ38" s="10">
        <v>90</v>
      </c>
      <c r="DK38" s="10">
        <v>15</v>
      </c>
      <c r="DL38" s="10">
        <v>117</v>
      </c>
      <c r="DM38" s="10">
        <v>144</v>
      </c>
      <c r="DN38" s="10">
        <v>72</v>
      </c>
      <c r="DO38" s="10">
        <v>18</v>
      </c>
      <c r="DP38" s="10">
        <v>6</v>
      </c>
      <c r="DQ38" s="10">
        <v>112</v>
      </c>
      <c r="DR38" s="10">
        <v>302</v>
      </c>
      <c r="DS38" s="10">
        <v>16</v>
      </c>
      <c r="DT38" s="10">
        <v>221</v>
      </c>
      <c r="DU38" s="10">
        <v>5</v>
      </c>
      <c r="DV38" s="10"/>
      <c r="DW38" s="41">
        <f t="shared" si="4"/>
        <v>2279</v>
      </c>
      <c r="DX38" s="57">
        <f t="shared" si="8"/>
        <v>5.5249824238163346E-2</v>
      </c>
      <c r="DZ38" s="48" t="s">
        <v>106</v>
      </c>
      <c r="EA38" s="10">
        <v>1</v>
      </c>
      <c r="EB38" s="10">
        <v>29</v>
      </c>
      <c r="EC38" s="10">
        <v>81</v>
      </c>
      <c r="ED38" s="10">
        <v>3</v>
      </c>
      <c r="EE38" s="10">
        <v>103</v>
      </c>
      <c r="EF38" s="10">
        <v>101</v>
      </c>
      <c r="EG38" s="10">
        <v>21</v>
      </c>
      <c r="EH38" s="10">
        <v>35</v>
      </c>
      <c r="EI38" s="10">
        <v>78</v>
      </c>
      <c r="EJ38" s="10">
        <v>81</v>
      </c>
      <c r="EK38" s="10">
        <v>74</v>
      </c>
      <c r="EL38" s="10">
        <v>27</v>
      </c>
      <c r="EM38" s="10">
        <v>17</v>
      </c>
      <c r="EN38" s="10">
        <v>68</v>
      </c>
      <c r="EO38" s="10">
        <v>53</v>
      </c>
      <c r="EP38" s="10">
        <v>95</v>
      </c>
      <c r="EQ38" s="10">
        <v>21</v>
      </c>
      <c r="ER38" s="10">
        <v>53</v>
      </c>
      <c r="ES38" s="10">
        <v>108</v>
      </c>
      <c r="ET38" s="10">
        <v>38</v>
      </c>
      <c r="EU38" s="10">
        <v>12</v>
      </c>
      <c r="EV38" s="10"/>
      <c r="EW38" s="10">
        <v>78</v>
      </c>
      <c r="EX38" s="10">
        <v>187</v>
      </c>
      <c r="EY38" s="10">
        <v>18</v>
      </c>
      <c r="EZ38" s="10">
        <v>195</v>
      </c>
      <c r="FA38" s="10">
        <v>4</v>
      </c>
      <c r="FB38" s="10"/>
      <c r="FC38" s="41">
        <f t="shared" si="9"/>
        <v>1581</v>
      </c>
      <c r="FD38" s="57">
        <f t="shared" si="5"/>
        <v>5.3733473813003432E-2</v>
      </c>
      <c r="FE38" s="94"/>
      <c r="FF38" s="48" t="s">
        <v>106</v>
      </c>
      <c r="FG38" s="10">
        <v>4</v>
      </c>
      <c r="FH38" s="10">
        <v>57</v>
      </c>
      <c r="FI38" s="10">
        <v>88</v>
      </c>
      <c r="FJ38" s="10">
        <v>2</v>
      </c>
      <c r="FK38" s="10">
        <v>161</v>
      </c>
      <c r="FL38" s="10">
        <v>51</v>
      </c>
      <c r="FM38" s="10">
        <v>21</v>
      </c>
      <c r="FN38" s="10">
        <v>21</v>
      </c>
      <c r="FO38" s="10">
        <v>48</v>
      </c>
      <c r="FP38" s="10">
        <v>54</v>
      </c>
      <c r="FQ38" s="10">
        <v>123</v>
      </c>
      <c r="FR38" s="10">
        <v>10</v>
      </c>
      <c r="FS38" s="10">
        <v>11</v>
      </c>
      <c r="FT38" s="10">
        <v>95</v>
      </c>
      <c r="FU38" s="10">
        <v>32</v>
      </c>
      <c r="FV38" s="10">
        <v>63</v>
      </c>
      <c r="FW38" s="10">
        <v>26</v>
      </c>
      <c r="FX38" s="10">
        <v>59</v>
      </c>
      <c r="FY38" s="10">
        <v>111</v>
      </c>
      <c r="FZ38" s="10">
        <v>28</v>
      </c>
      <c r="GA38" s="10">
        <v>37</v>
      </c>
      <c r="GB38" s="10">
        <v>1</v>
      </c>
      <c r="GC38" s="10">
        <v>63</v>
      </c>
      <c r="GD38" s="10">
        <v>164</v>
      </c>
      <c r="GE38" s="10">
        <v>15</v>
      </c>
      <c r="GF38" s="10">
        <v>199</v>
      </c>
      <c r="GG38" s="10">
        <v>9</v>
      </c>
      <c r="GH38" s="10">
        <v>1</v>
      </c>
      <c r="GI38" s="41">
        <f t="shared" si="18"/>
        <v>1554</v>
      </c>
      <c r="GJ38" s="57">
        <f t="shared" si="11"/>
        <v>6.7287291621563106E-2</v>
      </c>
      <c r="GL38" s="48" t="s">
        <v>106</v>
      </c>
      <c r="GM38" s="10">
        <v>6</v>
      </c>
      <c r="GN38" s="10">
        <v>50</v>
      </c>
      <c r="GO38" s="10">
        <v>57</v>
      </c>
      <c r="GP38" s="10">
        <v>2</v>
      </c>
      <c r="GQ38" s="10">
        <v>106</v>
      </c>
      <c r="GR38" s="10">
        <v>65</v>
      </c>
      <c r="GS38" s="10">
        <v>26</v>
      </c>
      <c r="GT38" s="10">
        <v>28</v>
      </c>
      <c r="GU38" s="10">
        <v>99</v>
      </c>
      <c r="GV38" s="10">
        <v>70</v>
      </c>
      <c r="GW38" s="10">
        <v>124</v>
      </c>
      <c r="GX38" s="10">
        <v>39</v>
      </c>
      <c r="GY38" s="10">
        <v>19</v>
      </c>
      <c r="GZ38" s="10">
        <v>55</v>
      </c>
      <c r="HA38" s="10">
        <v>36</v>
      </c>
      <c r="HB38" s="10">
        <v>75</v>
      </c>
      <c r="HC38" s="10">
        <v>21</v>
      </c>
      <c r="HD38" s="10">
        <v>62</v>
      </c>
      <c r="HE38" s="10">
        <v>126</v>
      </c>
      <c r="HF38" s="10">
        <v>31</v>
      </c>
      <c r="HG38" s="10">
        <v>11</v>
      </c>
      <c r="HH38" s="10">
        <v>1</v>
      </c>
      <c r="HI38" s="10">
        <v>73</v>
      </c>
      <c r="HJ38" s="10">
        <v>102</v>
      </c>
      <c r="HK38" s="10">
        <v>8</v>
      </c>
      <c r="HL38" s="10">
        <v>205</v>
      </c>
      <c r="HM38" s="10">
        <v>7</v>
      </c>
      <c r="HN38" s="10"/>
      <c r="HO38" s="41">
        <f t="shared" si="19"/>
        <v>1504</v>
      </c>
      <c r="HP38" s="57">
        <f t="shared" si="13"/>
        <v>5.115124307043499E-2</v>
      </c>
      <c r="HR38" s="48" t="s">
        <v>106</v>
      </c>
      <c r="HS38" s="10">
        <v>5</v>
      </c>
      <c r="HT38" s="10">
        <v>17</v>
      </c>
      <c r="HU38" s="10">
        <v>39</v>
      </c>
      <c r="HV38" s="10">
        <v>5</v>
      </c>
      <c r="HW38" s="10">
        <v>105</v>
      </c>
      <c r="HX38" s="10">
        <v>38</v>
      </c>
      <c r="HY38" s="10">
        <v>13</v>
      </c>
      <c r="HZ38" s="10">
        <v>18</v>
      </c>
      <c r="IA38" s="10">
        <v>37</v>
      </c>
      <c r="IB38" s="10">
        <v>59</v>
      </c>
      <c r="IC38" s="10">
        <v>103</v>
      </c>
      <c r="ID38" s="10">
        <v>19</v>
      </c>
      <c r="IE38" s="10">
        <v>12</v>
      </c>
      <c r="IF38" s="10">
        <v>47</v>
      </c>
      <c r="IG38" s="10">
        <v>24</v>
      </c>
      <c r="IH38" s="10">
        <v>44</v>
      </c>
      <c r="II38" s="10">
        <v>21</v>
      </c>
      <c r="IJ38" s="10">
        <v>35</v>
      </c>
      <c r="IK38" s="10">
        <v>130</v>
      </c>
      <c r="IL38" s="10">
        <v>23</v>
      </c>
      <c r="IM38" s="10">
        <v>3</v>
      </c>
      <c r="IN38" s="10">
        <v>1</v>
      </c>
      <c r="IO38" s="10">
        <v>50</v>
      </c>
      <c r="IP38" s="10">
        <v>67</v>
      </c>
      <c r="IQ38" s="10">
        <v>19</v>
      </c>
      <c r="IR38" s="10">
        <v>181</v>
      </c>
      <c r="IS38" s="10">
        <v>4</v>
      </c>
      <c r="IT38" s="10">
        <v>3</v>
      </c>
      <c r="IU38" s="41">
        <f t="shared" si="20"/>
        <v>1122</v>
      </c>
      <c r="IV38" s="57">
        <f t="shared" si="15"/>
        <v>4.6325350949628405E-2</v>
      </c>
      <c r="IX38" s="48" t="s">
        <v>106</v>
      </c>
      <c r="IY38" s="10"/>
      <c r="IZ38" s="10">
        <v>7</v>
      </c>
      <c r="JA38" s="10">
        <v>21</v>
      </c>
      <c r="JB38" s="10">
        <v>1</v>
      </c>
      <c r="JC38" s="10">
        <v>24</v>
      </c>
      <c r="JD38" s="10">
        <v>9</v>
      </c>
      <c r="JE38" s="10">
        <v>7</v>
      </c>
      <c r="JF38" s="10">
        <v>6</v>
      </c>
      <c r="JG38" s="10">
        <v>24</v>
      </c>
      <c r="JH38" s="10">
        <v>20</v>
      </c>
      <c r="JI38" s="10">
        <v>31</v>
      </c>
      <c r="JJ38" s="10">
        <v>6</v>
      </c>
      <c r="JK38" s="10">
        <v>3</v>
      </c>
      <c r="JL38" s="10">
        <v>4</v>
      </c>
      <c r="JM38" s="10">
        <v>6</v>
      </c>
      <c r="JN38" s="10">
        <v>14</v>
      </c>
      <c r="JO38" s="10">
        <v>4</v>
      </c>
      <c r="JP38" s="10">
        <v>13</v>
      </c>
      <c r="JQ38" s="10">
        <v>30</v>
      </c>
      <c r="JR38" s="10">
        <v>4</v>
      </c>
      <c r="JS38" s="10">
        <v>2</v>
      </c>
      <c r="JT38" s="10">
        <v>1</v>
      </c>
      <c r="JU38" s="10">
        <v>15</v>
      </c>
      <c r="JV38" s="10">
        <v>16</v>
      </c>
      <c r="JW38" s="10">
        <v>2</v>
      </c>
      <c r="JX38" s="10">
        <v>55</v>
      </c>
      <c r="JY38" s="10">
        <v>5</v>
      </c>
      <c r="JZ38" s="10"/>
      <c r="KA38" s="41">
        <f t="shared" si="21"/>
        <v>330</v>
      </c>
      <c r="KB38" s="57">
        <f t="shared" si="17"/>
        <v>4.64527027027027E-2</v>
      </c>
    </row>
    <row r="39" spans="2:288" ht="15.75" thickBot="1" x14ac:dyDescent="0.3">
      <c r="B39" s="61" t="s">
        <v>51</v>
      </c>
      <c r="C39" s="39">
        <f>SUM(C4:C38)</f>
        <v>72</v>
      </c>
      <c r="D39" s="39">
        <f t="shared" ref="D39:AF39" si="22">SUM(D4:D38)</f>
        <v>312</v>
      </c>
      <c r="E39" s="39">
        <f t="shared" si="22"/>
        <v>575</v>
      </c>
      <c r="F39" s="39">
        <f t="shared" si="22"/>
        <v>43</v>
      </c>
      <c r="G39" s="39">
        <f t="shared" si="22"/>
        <v>1939</v>
      </c>
      <c r="H39" s="39">
        <f t="shared" si="22"/>
        <v>673</v>
      </c>
      <c r="I39" s="39">
        <f t="shared" si="22"/>
        <v>322</v>
      </c>
      <c r="J39" s="39">
        <f t="shared" si="22"/>
        <v>393</v>
      </c>
      <c r="K39" s="39">
        <f t="shared" si="22"/>
        <v>478</v>
      </c>
      <c r="L39" s="39">
        <f t="shared" si="22"/>
        <v>920</v>
      </c>
      <c r="M39" s="39">
        <f t="shared" si="22"/>
        <v>1479</v>
      </c>
      <c r="N39" s="39">
        <f t="shared" si="22"/>
        <v>345</v>
      </c>
      <c r="O39" s="39">
        <f t="shared" si="22"/>
        <v>287</v>
      </c>
      <c r="P39" s="39">
        <f t="shared" si="22"/>
        <v>586</v>
      </c>
      <c r="Q39" s="39">
        <f t="shared" si="22"/>
        <v>675</v>
      </c>
      <c r="R39" s="39">
        <f t="shared" si="22"/>
        <v>958</v>
      </c>
      <c r="S39" s="39">
        <f t="shared" si="22"/>
        <v>280</v>
      </c>
      <c r="T39" s="39">
        <f t="shared" si="22"/>
        <v>884</v>
      </c>
      <c r="U39" s="39">
        <f t="shared" si="22"/>
        <v>2107</v>
      </c>
      <c r="V39" s="39">
        <f t="shared" si="22"/>
        <v>441</v>
      </c>
      <c r="W39" s="39">
        <f t="shared" si="22"/>
        <v>261</v>
      </c>
      <c r="X39" s="39">
        <f t="shared" si="22"/>
        <v>55</v>
      </c>
      <c r="Y39" s="39">
        <f t="shared" si="22"/>
        <v>952</v>
      </c>
      <c r="Z39" s="39">
        <f t="shared" si="22"/>
        <v>475</v>
      </c>
      <c r="AA39" s="39">
        <f t="shared" si="22"/>
        <v>187</v>
      </c>
      <c r="AB39" s="39">
        <f t="shared" si="22"/>
        <v>1842</v>
      </c>
      <c r="AC39" s="39">
        <f t="shared" si="22"/>
        <v>152</v>
      </c>
      <c r="AD39" s="39">
        <f t="shared" si="22"/>
        <v>0</v>
      </c>
      <c r="AE39" s="39">
        <f t="shared" si="22"/>
        <v>17693</v>
      </c>
      <c r="AF39" s="67">
        <f t="shared" si="22"/>
        <v>0.99999999999999989</v>
      </c>
      <c r="AH39" s="61" t="s">
        <v>51</v>
      </c>
      <c r="AI39" s="39">
        <f>SUM(AI4:AI38)</f>
        <v>444</v>
      </c>
      <c r="AJ39" s="39">
        <f t="shared" ref="AJ39:BK39" si="23">SUM(AJ4:AJ38)</f>
        <v>1199</v>
      </c>
      <c r="AK39" s="39">
        <f t="shared" si="23"/>
        <v>1974</v>
      </c>
      <c r="AL39" s="39">
        <f t="shared" si="23"/>
        <v>156</v>
      </c>
      <c r="AM39" s="39">
        <f t="shared" si="23"/>
        <v>7165</v>
      </c>
      <c r="AN39" s="39">
        <f t="shared" si="23"/>
        <v>3069</v>
      </c>
      <c r="AO39" s="39">
        <f t="shared" si="23"/>
        <v>2530</v>
      </c>
      <c r="AP39" s="39">
        <f t="shared" si="23"/>
        <v>1132</v>
      </c>
      <c r="AQ39" s="39">
        <f t="shared" si="23"/>
        <v>2989</v>
      </c>
      <c r="AR39" s="39">
        <f t="shared" si="23"/>
        <v>3073</v>
      </c>
      <c r="AS39" s="39">
        <f t="shared" si="23"/>
        <v>5975</v>
      </c>
      <c r="AT39" s="39">
        <f t="shared" si="23"/>
        <v>1332</v>
      </c>
      <c r="AU39" s="39">
        <f t="shared" si="23"/>
        <v>1099</v>
      </c>
      <c r="AV39" s="39">
        <f t="shared" si="23"/>
        <v>2240</v>
      </c>
      <c r="AW39" s="39">
        <f t="shared" si="23"/>
        <v>1620</v>
      </c>
      <c r="AX39" s="39">
        <f t="shared" si="23"/>
        <v>3976</v>
      </c>
      <c r="AY39" s="39">
        <f t="shared" si="23"/>
        <v>1120</v>
      </c>
      <c r="AZ39" s="39">
        <f t="shared" si="23"/>
        <v>3010</v>
      </c>
      <c r="BA39" s="39">
        <f t="shared" si="23"/>
        <v>6554</v>
      </c>
      <c r="BB39" s="39">
        <f t="shared" si="23"/>
        <v>1806</v>
      </c>
      <c r="BC39" s="39">
        <f t="shared" si="23"/>
        <v>810</v>
      </c>
      <c r="BD39" s="39">
        <f t="shared" si="23"/>
        <v>91</v>
      </c>
      <c r="BE39" s="39">
        <f t="shared" si="23"/>
        <v>3207</v>
      </c>
      <c r="BF39" s="39">
        <f t="shared" si="23"/>
        <v>1814</v>
      </c>
      <c r="BG39" s="39">
        <f t="shared" si="23"/>
        <v>636</v>
      </c>
      <c r="BH39" s="39">
        <f t="shared" si="23"/>
        <v>6779</v>
      </c>
      <c r="BI39" s="39">
        <f t="shared" si="23"/>
        <v>310</v>
      </c>
      <c r="BJ39" s="39">
        <f t="shared" si="23"/>
        <v>102</v>
      </c>
      <c r="BK39" s="39">
        <f t="shared" si="23"/>
        <v>66212</v>
      </c>
      <c r="BL39" s="67">
        <f t="shared" si="2"/>
        <v>1</v>
      </c>
      <c r="BN39" s="61" t="s">
        <v>51</v>
      </c>
      <c r="BO39" s="39">
        <f>SUM(BO4:BO38)</f>
        <v>336</v>
      </c>
      <c r="BP39" s="39">
        <f t="shared" ref="BP39:CQ39" si="24">SUM(BP4:BP38)</f>
        <v>945</v>
      </c>
      <c r="BQ39" s="39">
        <f t="shared" si="24"/>
        <v>1656</v>
      </c>
      <c r="BR39" s="39">
        <f t="shared" si="24"/>
        <v>174</v>
      </c>
      <c r="BS39" s="39">
        <f t="shared" si="24"/>
        <v>5000</v>
      </c>
      <c r="BT39" s="39">
        <f t="shared" si="24"/>
        <v>2268</v>
      </c>
      <c r="BU39" s="39">
        <f t="shared" si="24"/>
        <v>1216</v>
      </c>
      <c r="BV39" s="39">
        <f t="shared" si="24"/>
        <v>931</v>
      </c>
      <c r="BW39" s="39">
        <f t="shared" si="24"/>
        <v>3037</v>
      </c>
      <c r="BX39" s="39">
        <f t="shared" si="24"/>
        <v>2344</v>
      </c>
      <c r="BY39" s="39">
        <f t="shared" si="24"/>
        <v>5105</v>
      </c>
      <c r="BZ39" s="39">
        <f t="shared" si="24"/>
        <v>960</v>
      </c>
      <c r="CA39" s="39">
        <f t="shared" si="24"/>
        <v>1083</v>
      </c>
      <c r="CB39" s="39">
        <f t="shared" si="24"/>
        <v>2263</v>
      </c>
      <c r="CC39" s="39">
        <f t="shared" si="24"/>
        <v>1844</v>
      </c>
      <c r="CD39" s="39">
        <f t="shared" si="24"/>
        <v>2716</v>
      </c>
      <c r="CE39" s="39">
        <f t="shared" si="24"/>
        <v>929</v>
      </c>
      <c r="CF39" s="39">
        <f t="shared" si="24"/>
        <v>2802</v>
      </c>
      <c r="CG39" s="39">
        <f t="shared" si="24"/>
        <v>6053</v>
      </c>
      <c r="CH39" s="39">
        <f t="shared" si="24"/>
        <v>1401</v>
      </c>
      <c r="CI39" s="39">
        <f t="shared" si="24"/>
        <v>798</v>
      </c>
      <c r="CJ39" s="39">
        <f t="shared" si="24"/>
        <v>59</v>
      </c>
      <c r="CK39" s="39">
        <f t="shared" si="24"/>
        <v>3039</v>
      </c>
      <c r="CL39" s="39">
        <f t="shared" si="24"/>
        <v>2661</v>
      </c>
      <c r="CM39" s="39">
        <f t="shared" si="24"/>
        <v>763</v>
      </c>
      <c r="CN39" s="39">
        <f t="shared" si="24"/>
        <v>6868</v>
      </c>
      <c r="CO39" s="39">
        <f t="shared" si="24"/>
        <v>274</v>
      </c>
      <c r="CP39" s="39">
        <f t="shared" si="24"/>
        <v>227</v>
      </c>
      <c r="CQ39" s="39">
        <f t="shared" si="24"/>
        <v>57752</v>
      </c>
      <c r="CR39" s="66">
        <f>SUM(CR4:CR38)</f>
        <v>0.99999999999999989</v>
      </c>
      <c r="CT39" s="61" t="s">
        <v>51</v>
      </c>
      <c r="CU39" s="39">
        <f>SUM(CU4:CU38)</f>
        <v>196</v>
      </c>
      <c r="CV39" s="39">
        <f t="shared" ref="CV39:DW39" si="25">SUM(CV4:CV38)</f>
        <v>544</v>
      </c>
      <c r="CW39" s="39">
        <f t="shared" si="25"/>
        <v>1442</v>
      </c>
      <c r="CX39" s="39">
        <f t="shared" si="25"/>
        <v>92</v>
      </c>
      <c r="CY39" s="39">
        <f t="shared" si="25"/>
        <v>3529</v>
      </c>
      <c r="CZ39" s="39">
        <f t="shared" si="25"/>
        <v>1575</v>
      </c>
      <c r="DA39" s="39">
        <f t="shared" si="25"/>
        <v>903</v>
      </c>
      <c r="DB39" s="39">
        <f t="shared" si="25"/>
        <v>696</v>
      </c>
      <c r="DC39" s="39">
        <f t="shared" si="25"/>
        <v>1977</v>
      </c>
      <c r="DD39" s="39">
        <f t="shared" si="25"/>
        <v>1478</v>
      </c>
      <c r="DE39" s="39">
        <f t="shared" si="25"/>
        <v>3635</v>
      </c>
      <c r="DF39" s="39">
        <f t="shared" si="25"/>
        <v>691</v>
      </c>
      <c r="DG39" s="39">
        <f t="shared" si="25"/>
        <v>814</v>
      </c>
      <c r="DH39" s="39">
        <f t="shared" si="25"/>
        <v>1370</v>
      </c>
      <c r="DI39" s="39">
        <f t="shared" si="25"/>
        <v>1112</v>
      </c>
      <c r="DJ39" s="39">
        <f t="shared" si="25"/>
        <v>1885</v>
      </c>
      <c r="DK39" s="39">
        <f t="shared" si="25"/>
        <v>581</v>
      </c>
      <c r="DL39" s="39">
        <f t="shared" si="25"/>
        <v>2414</v>
      </c>
      <c r="DM39" s="39">
        <f t="shared" si="25"/>
        <v>3452</v>
      </c>
      <c r="DN39" s="39">
        <f t="shared" si="25"/>
        <v>1108</v>
      </c>
      <c r="DO39" s="39">
        <f t="shared" si="25"/>
        <v>353</v>
      </c>
      <c r="DP39" s="39">
        <f t="shared" si="25"/>
        <v>58</v>
      </c>
      <c r="DQ39" s="39">
        <f t="shared" si="25"/>
        <v>2409</v>
      </c>
      <c r="DR39" s="39">
        <f t="shared" si="25"/>
        <v>2099</v>
      </c>
      <c r="DS39" s="39">
        <f t="shared" si="25"/>
        <v>419</v>
      </c>
      <c r="DT39" s="39">
        <f t="shared" si="25"/>
        <v>5993</v>
      </c>
      <c r="DU39" s="39">
        <f t="shared" si="25"/>
        <v>226</v>
      </c>
      <c r="DV39" s="39">
        <f t="shared" si="25"/>
        <v>198</v>
      </c>
      <c r="DW39" s="39">
        <f t="shared" si="25"/>
        <v>41249</v>
      </c>
      <c r="DX39" s="66">
        <f>SUM(DX4:DX38)</f>
        <v>1</v>
      </c>
      <c r="DZ39" s="61" t="s">
        <v>51</v>
      </c>
      <c r="EA39" s="39">
        <f>SUM(EA4:EA38)</f>
        <v>117</v>
      </c>
      <c r="EB39" s="39">
        <f t="shared" ref="EB39:FC39" si="26">SUM(EB4:EB38)</f>
        <v>435</v>
      </c>
      <c r="EC39" s="39">
        <f t="shared" si="26"/>
        <v>1045</v>
      </c>
      <c r="ED39" s="39">
        <f t="shared" si="26"/>
        <v>60</v>
      </c>
      <c r="EE39" s="39">
        <f t="shared" si="26"/>
        <v>2180</v>
      </c>
      <c r="EF39" s="39">
        <f t="shared" si="26"/>
        <v>1119</v>
      </c>
      <c r="EG39" s="39">
        <f t="shared" si="26"/>
        <v>533</v>
      </c>
      <c r="EH39" s="39">
        <f t="shared" si="26"/>
        <v>522</v>
      </c>
      <c r="EI39" s="39">
        <f t="shared" si="26"/>
        <v>1478</v>
      </c>
      <c r="EJ39" s="39">
        <f t="shared" si="26"/>
        <v>991</v>
      </c>
      <c r="EK39" s="39">
        <f t="shared" si="26"/>
        <v>2608</v>
      </c>
      <c r="EL39" s="39">
        <f t="shared" si="26"/>
        <v>605</v>
      </c>
      <c r="EM39" s="39">
        <f t="shared" si="26"/>
        <v>752</v>
      </c>
      <c r="EN39" s="39">
        <f t="shared" si="26"/>
        <v>1317</v>
      </c>
      <c r="EO39" s="39">
        <f t="shared" si="26"/>
        <v>978</v>
      </c>
      <c r="EP39" s="39">
        <f t="shared" si="26"/>
        <v>1262</v>
      </c>
      <c r="EQ39" s="39">
        <f t="shared" si="26"/>
        <v>433</v>
      </c>
      <c r="ER39" s="39">
        <f t="shared" si="26"/>
        <v>1441</v>
      </c>
      <c r="ES39" s="39">
        <f t="shared" si="26"/>
        <v>2515</v>
      </c>
      <c r="ET39" s="39">
        <f t="shared" si="26"/>
        <v>595</v>
      </c>
      <c r="EU39" s="39">
        <f t="shared" si="26"/>
        <v>361</v>
      </c>
      <c r="EV39" s="39">
        <f t="shared" si="26"/>
        <v>40</v>
      </c>
      <c r="EW39" s="39">
        <f t="shared" si="26"/>
        <v>1744</v>
      </c>
      <c r="EX39" s="39">
        <f t="shared" si="26"/>
        <v>1419</v>
      </c>
      <c r="EY39" s="39">
        <f t="shared" si="26"/>
        <v>333</v>
      </c>
      <c r="EZ39" s="39">
        <f t="shared" si="26"/>
        <v>4309</v>
      </c>
      <c r="FA39" s="39">
        <f t="shared" si="26"/>
        <v>95</v>
      </c>
      <c r="FB39" s="39">
        <f t="shared" si="26"/>
        <v>136</v>
      </c>
      <c r="FC39" s="39">
        <f t="shared" si="26"/>
        <v>29423</v>
      </c>
      <c r="FD39" s="66">
        <f>SUM(FD4:FD38)</f>
        <v>1</v>
      </c>
      <c r="FE39" s="95"/>
      <c r="FF39" s="61" t="s">
        <v>51</v>
      </c>
      <c r="FG39" s="39">
        <f t="shared" ref="FG39:GJ39" si="27">SUM(FG4:FG38)</f>
        <v>92</v>
      </c>
      <c r="FH39" s="39">
        <f t="shared" si="27"/>
        <v>379</v>
      </c>
      <c r="FI39" s="39">
        <f t="shared" si="27"/>
        <v>1006</v>
      </c>
      <c r="FJ39" s="39">
        <f t="shared" si="27"/>
        <v>74</v>
      </c>
      <c r="FK39" s="39">
        <f t="shared" si="27"/>
        <v>1794</v>
      </c>
      <c r="FL39" s="39">
        <f t="shared" si="27"/>
        <v>917</v>
      </c>
      <c r="FM39" s="39">
        <f t="shared" si="27"/>
        <v>408</v>
      </c>
      <c r="FN39" s="39">
        <f t="shared" si="27"/>
        <v>390</v>
      </c>
      <c r="FO39" s="39">
        <f t="shared" si="27"/>
        <v>834</v>
      </c>
      <c r="FP39" s="39">
        <f t="shared" si="27"/>
        <v>679</v>
      </c>
      <c r="FQ39" s="39">
        <f t="shared" si="27"/>
        <v>2211</v>
      </c>
      <c r="FR39" s="39">
        <f t="shared" si="27"/>
        <v>431</v>
      </c>
      <c r="FS39" s="39">
        <f t="shared" si="27"/>
        <v>559</v>
      </c>
      <c r="FT39" s="39">
        <f t="shared" si="27"/>
        <v>987</v>
      </c>
      <c r="FU39" s="39">
        <f t="shared" si="27"/>
        <v>583</v>
      </c>
      <c r="FV39" s="39">
        <f t="shared" si="27"/>
        <v>820</v>
      </c>
      <c r="FW39" s="39">
        <f t="shared" si="27"/>
        <v>339</v>
      </c>
      <c r="FX39" s="39">
        <f t="shared" si="27"/>
        <v>1033</v>
      </c>
      <c r="FY39" s="39">
        <f t="shared" si="27"/>
        <v>1914</v>
      </c>
      <c r="FZ39" s="39">
        <f t="shared" si="27"/>
        <v>465</v>
      </c>
      <c r="GA39" s="39">
        <f t="shared" si="27"/>
        <v>317</v>
      </c>
      <c r="GB39" s="39">
        <f t="shared" si="27"/>
        <v>44</v>
      </c>
      <c r="GC39" s="39">
        <f t="shared" si="27"/>
        <v>1093</v>
      </c>
      <c r="GD39" s="39">
        <f t="shared" si="27"/>
        <v>1298</v>
      </c>
      <c r="GE39" s="39">
        <f t="shared" si="27"/>
        <v>222</v>
      </c>
      <c r="GF39" s="39">
        <f t="shared" si="27"/>
        <v>4059</v>
      </c>
      <c r="GG39" s="39">
        <f t="shared" si="27"/>
        <v>98</v>
      </c>
      <c r="GH39" s="39">
        <f t="shared" si="27"/>
        <v>49</v>
      </c>
      <c r="GI39" s="39">
        <f t="shared" si="27"/>
        <v>23095</v>
      </c>
      <c r="GJ39" s="66">
        <f t="shared" si="27"/>
        <v>0.99999999999999978</v>
      </c>
      <c r="GL39" s="61" t="s">
        <v>51</v>
      </c>
      <c r="GM39" s="39">
        <f t="shared" ref="GM39:HP39" si="28">SUM(GM4:GM38)</f>
        <v>91</v>
      </c>
      <c r="GN39" s="39">
        <f t="shared" si="28"/>
        <v>456</v>
      </c>
      <c r="GO39" s="39">
        <f t="shared" si="28"/>
        <v>999</v>
      </c>
      <c r="GP39" s="39">
        <f t="shared" si="28"/>
        <v>60</v>
      </c>
      <c r="GQ39" s="39">
        <f t="shared" si="28"/>
        <v>1807</v>
      </c>
      <c r="GR39" s="39">
        <f t="shared" si="28"/>
        <v>1302</v>
      </c>
      <c r="GS39" s="39">
        <f t="shared" si="28"/>
        <v>570</v>
      </c>
      <c r="GT39" s="39">
        <f t="shared" si="28"/>
        <v>527</v>
      </c>
      <c r="GU39" s="39">
        <f t="shared" si="28"/>
        <v>1234</v>
      </c>
      <c r="GV39" s="39">
        <f t="shared" si="28"/>
        <v>1023</v>
      </c>
      <c r="GW39" s="39">
        <f t="shared" si="28"/>
        <v>3238</v>
      </c>
      <c r="GX39" s="39">
        <f t="shared" si="28"/>
        <v>608</v>
      </c>
      <c r="GY39" s="39">
        <f t="shared" si="28"/>
        <v>637</v>
      </c>
      <c r="GZ39" s="39">
        <f t="shared" si="28"/>
        <v>1052</v>
      </c>
      <c r="HA39" s="39">
        <f t="shared" si="28"/>
        <v>732</v>
      </c>
      <c r="HB39" s="39">
        <f t="shared" si="28"/>
        <v>1222</v>
      </c>
      <c r="HC39" s="39">
        <f t="shared" si="28"/>
        <v>363</v>
      </c>
      <c r="HD39" s="39">
        <f t="shared" si="28"/>
        <v>1513</v>
      </c>
      <c r="HE39" s="39">
        <f t="shared" si="28"/>
        <v>2660</v>
      </c>
      <c r="HF39" s="39">
        <f t="shared" si="28"/>
        <v>588</v>
      </c>
      <c r="HG39" s="39">
        <f t="shared" si="28"/>
        <v>335</v>
      </c>
      <c r="HH39" s="39">
        <f t="shared" si="28"/>
        <v>47</v>
      </c>
      <c r="HI39" s="39">
        <f t="shared" si="28"/>
        <v>1407</v>
      </c>
      <c r="HJ39" s="39">
        <f t="shared" si="28"/>
        <v>1214</v>
      </c>
      <c r="HK39" s="39">
        <f t="shared" si="28"/>
        <v>341</v>
      </c>
      <c r="HL39" s="39">
        <f t="shared" si="28"/>
        <v>5081</v>
      </c>
      <c r="HM39" s="39">
        <f t="shared" si="28"/>
        <v>163</v>
      </c>
      <c r="HN39" s="39">
        <f t="shared" si="28"/>
        <v>133</v>
      </c>
      <c r="HO39" s="39">
        <f t="shared" si="28"/>
        <v>29403</v>
      </c>
      <c r="HP39" s="66">
        <f t="shared" si="28"/>
        <v>1</v>
      </c>
      <c r="HR39" s="61" t="s">
        <v>51</v>
      </c>
      <c r="HS39" s="39">
        <f t="shared" ref="HS39:IV39" si="29">SUM(HS4:HS38)</f>
        <v>73</v>
      </c>
      <c r="HT39" s="39">
        <f t="shared" si="29"/>
        <v>320</v>
      </c>
      <c r="HU39" s="39">
        <f t="shared" si="29"/>
        <v>750</v>
      </c>
      <c r="HV39" s="39">
        <f t="shared" si="29"/>
        <v>59</v>
      </c>
      <c r="HW39" s="39">
        <f t="shared" si="29"/>
        <v>1597</v>
      </c>
      <c r="HX39" s="39">
        <f t="shared" si="29"/>
        <v>940</v>
      </c>
      <c r="HY39" s="39">
        <f t="shared" si="29"/>
        <v>408</v>
      </c>
      <c r="HZ39" s="39">
        <f t="shared" si="29"/>
        <v>420</v>
      </c>
      <c r="IA39" s="39">
        <f t="shared" si="29"/>
        <v>852</v>
      </c>
      <c r="IB39" s="39">
        <f t="shared" si="29"/>
        <v>731</v>
      </c>
      <c r="IC39" s="39">
        <f t="shared" si="29"/>
        <v>2888</v>
      </c>
      <c r="ID39" s="39">
        <f t="shared" si="29"/>
        <v>501</v>
      </c>
      <c r="IE39" s="39">
        <f t="shared" si="29"/>
        <v>436</v>
      </c>
      <c r="IF39" s="39">
        <f t="shared" si="29"/>
        <v>879</v>
      </c>
      <c r="IG39" s="39">
        <f t="shared" si="29"/>
        <v>678</v>
      </c>
      <c r="IH39" s="39">
        <f t="shared" si="29"/>
        <v>975</v>
      </c>
      <c r="II39" s="39">
        <f t="shared" si="29"/>
        <v>346</v>
      </c>
      <c r="IJ39" s="39">
        <f t="shared" si="29"/>
        <v>1157</v>
      </c>
      <c r="IK39" s="39">
        <f t="shared" si="29"/>
        <v>2377</v>
      </c>
      <c r="IL39" s="39">
        <f t="shared" si="29"/>
        <v>428</v>
      </c>
      <c r="IM39" s="39">
        <f t="shared" si="29"/>
        <v>196</v>
      </c>
      <c r="IN39" s="39">
        <f t="shared" si="29"/>
        <v>31</v>
      </c>
      <c r="IO39" s="39">
        <f t="shared" si="29"/>
        <v>1172</v>
      </c>
      <c r="IP39" s="39">
        <f t="shared" si="29"/>
        <v>999</v>
      </c>
      <c r="IQ39" s="39">
        <f t="shared" si="29"/>
        <v>213</v>
      </c>
      <c r="IR39" s="39">
        <f t="shared" si="29"/>
        <v>4597</v>
      </c>
      <c r="IS39" s="39">
        <f t="shared" si="29"/>
        <v>126</v>
      </c>
      <c r="IT39" s="39">
        <f t="shared" si="29"/>
        <v>71</v>
      </c>
      <c r="IU39" s="39">
        <f t="shared" si="29"/>
        <v>24220</v>
      </c>
      <c r="IV39" s="66">
        <f t="shared" si="29"/>
        <v>1</v>
      </c>
      <c r="IX39" s="61" t="s">
        <v>51</v>
      </c>
      <c r="IY39" s="39">
        <f t="shared" ref="IY39:KB39" si="30">SUM(IY4:IY38)</f>
        <v>14</v>
      </c>
      <c r="IZ39" s="39">
        <f t="shared" si="30"/>
        <v>97</v>
      </c>
      <c r="JA39" s="39">
        <f t="shared" si="30"/>
        <v>258</v>
      </c>
      <c r="JB39" s="39">
        <f t="shared" si="30"/>
        <v>15</v>
      </c>
      <c r="JC39" s="39">
        <f t="shared" si="30"/>
        <v>437</v>
      </c>
      <c r="JD39" s="39">
        <f t="shared" si="30"/>
        <v>233</v>
      </c>
      <c r="JE39" s="39">
        <f t="shared" si="30"/>
        <v>101</v>
      </c>
      <c r="JF39" s="39">
        <f t="shared" si="30"/>
        <v>137</v>
      </c>
      <c r="JG39" s="39">
        <f t="shared" si="30"/>
        <v>277</v>
      </c>
      <c r="JH39" s="39">
        <f t="shared" si="30"/>
        <v>221</v>
      </c>
      <c r="JI39" s="39">
        <f t="shared" si="30"/>
        <v>855</v>
      </c>
      <c r="JJ39" s="39">
        <f t="shared" si="30"/>
        <v>188</v>
      </c>
      <c r="JK39" s="39">
        <f t="shared" si="30"/>
        <v>129</v>
      </c>
      <c r="JL39" s="39">
        <f t="shared" si="30"/>
        <v>192</v>
      </c>
      <c r="JM39" s="39">
        <f t="shared" si="30"/>
        <v>179</v>
      </c>
      <c r="JN39" s="39">
        <f t="shared" si="30"/>
        <v>247</v>
      </c>
      <c r="JO39" s="39">
        <f t="shared" si="30"/>
        <v>97</v>
      </c>
      <c r="JP39" s="39">
        <f t="shared" si="30"/>
        <v>326</v>
      </c>
      <c r="JQ39" s="39">
        <f t="shared" si="30"/>
        <v>682</v>
      </c>
      <c r="JR39" s="39">
        <f t="shared" si="30"/>
        <v>140</v>
      </c>
      <c r="JS39" s="39">
        <f t="shared" si="30"/>
        <v>56</v>
      </c>
      <c r="JT39" s="39">
        <f t="shared" si="30"/>
        <v>15</v>
      </c>
      <c r="JU39" s="39">
        <f t="shared" si="30"/>
        <v>304</v>
      </c>
      <c r="JV39" s="39">
        <f t="shared" si="30"/>
        <v>294</v>
      </c>
      <c r="JW39" s="39">
        <f t="shared" si="30"/>
        <v>62</v>
      </c>
      <c r="JX39" s="39">
        <f t="shared" si="30"/>
        <v>1502</v>
      </c>
      <c r="JY39" s="39">
        <f t="shared" si="30"/>
        <v>41</v>
      </c>
      <c r="JZ39" s="39">
        <f t="shared" si="30"/>
        <v>5</v>
      </c>
      <c r="KA39" s="39">
        <f t="shared" si="30"/>
        <v>7104</v>
      </c>
      <c r="KB39" s="66">
        <f t="shared" si="30"/>
        <v>0.99999999999999989</v>
      </c>
    </row>
    <row r="40" spans="2:288" ht="15.75" thickTop="1" x14ac:dyDescent="0.25">
      <c r="AE40" s="13"/>
      <c r="AF40" s="13"/>
      <c r="BK40" s="13"/>
      <c r="BL40" s="13"/>
      <c r="CQ40" s="13"/>
      <c r="CR40" s="13"/>
      <c r="FE40" s="95"/>
    </row>
    <row r="41" spans="2:288" x14ac:dyDescent="0.25">
      <c r="AE41" s="13"/>
      <c r="AF41" s="13"/>
      <c r="BK41" s="13"/>
      <c r="BL41" s="13"/>
      <c r="CQ41" s="13"/>
      <c r="CR41" s="13"/>
      <c r="FE41" s="95"/>
    </row>
    <row r="42" spans="2:288" x14ac:dyDescent="0.25">
      <c r="AE42" s="13"/>
      <c r="AF42" s="13"/>
      <c r="BK42" s="13"/>
      <c r="BL42" s="13"/>
      <c r="CQ42" s="13"/>
      <c r="CR42" s="13"/>
      <c r="FE42" s="95"/>
    </row>
    <row r="43" spans="2:288" x14ac:dyDescent="0.25">
      <c r="AE43" s="13"/>
      <c r="AF43" s="13"/>
      <c r="BK43" s="13"/>
      <c r="BL43" s="13"/>
      <c r="CQ43" s="13"/>
      <c r="CR43" s="13"/>
      <c r="FE43" s="20"/>
    </row>
    <row r="44" spans="2:288" x14ac:dyDescent="0.25"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13"/>
      <c r="BL44" s="13"/>
      <c r="CQ44" s="13"/>
      <c r="CR44" s="13"/>
      <c r="FE44" s="20"/>
    </row>
    <row r="45" spans="2:288" x14ac:dyDescent="0.25"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13"/>
      <c r="BL45" s="13"/>
      <c r="CQ45" s="13"/>
      <c r="CR45" s="13"/>
    </row>
    <row r="46" spans="2:288" x14ac:dyDescent="0.25"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13"/>
      <c r="BL46" s="13"/>
      <c r="CQ46" s="13"/>
      <c r="CR46" s="13"/>
    </row>
    <row r="47" spans="2:288" x14ac:dyDescent="0.25"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13"/>
      <c r="BL47" s="13"/>
      <c r="CQ47" s="13"/>
      <c r="CR47" s="13"/>
    </row>
    <row r="48" spans="2:288" x14ac:dyDescent="0.25"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13"/>
      <c r="BL48" s="13"/>
      <c r="CQ48" s="13"/>
      <c r="CR48" s="13"/>
    </row>
    <row r="49" spans="33:96" x14ac:dyDescent="0.25"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13"/>
      <c r="BL49" s="13"/>
      <c r="CQ49" s="13"/>
      <c r="CR49" s="13"/>
    </row>
    <row r="50" spans="33:96" x14ac:dyDescent="0.25"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13"/>
      <c r="BL50" s="13"/>
      <c r="CQ50" s="13"/>
      <c r="CR50" s="13"/>
    </row>
    <row r="51" spans="33:96" x14ac:dyDescent="0.25"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13"/>
      <c r="BL51" s="13"/>
      <c r="CQ51" s="13"/>
      <c r="CR51" s="13"/>
    </row>
    <row r="52" spans="33:96" x14ac:dyDescent="0.25"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13"/>
      <c r="BL52" s="13"/>
      <c r="CQ52" s="13"/>
      <c r="CR52" s="13"/>
    </row>
    <row r="53" spans="33:96" x14ac:dyDescent="0.25"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13"/>
      <c r="BL53" s="13"/>
      <c r="CQ53" s="13"/>
      <c r="CR53" s="13"/>
    </row>
    <row r="54" spans="33:96" x14ac:dyDescent="0.25"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13"/>
      <c r="BL54" s="13"/>
    </row>
    <row r="79" spans="31:96" s="2" customFormat="1" x14ac:dyDescent="0.25">
      <c r="AE79" s="65"/>
      <c r="AF79" s="65"/>
      <c r="BK79" s="65"/>
      <c r="BL79" s="65"/>
      <c r="CQ79" s="65"/>
      <c r="CR79" s="65"/>
    </row>
  </sheetData>
  <mergeCells count="9">
    <mergeCell ref="IX2:KB2"/>
    <mergeCell ref="B2:AF2"/>
    <mergeCell ref="AH2:BL2"/>
    <mergeCell ref="BN2:CR2"/>
    <mergeCell ref="HR2:IV2"/>
    <mergeCell ref="GL2:HP2"/>
    <mergeCell ref="FF2:GJ2"/>
    <mergeCell ref="DZ2:FD2"/>
    <mergeCell ref="CT2:DX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2060"/>
  </sheetPr>
  <dimension ref="B1:EN52"/>
  <sheetViews>
    <sheetView showGridLines="0" showRowColHeaders="0" zoomScale="85" zoomScaleNormal="85" workbookViewId="0"/>
  </sheetViews>
  <sheetFormatPr defaultRowHeight="15" x14ac:dyDescent="0.25"/>
  <cols>
    <col min="1" max="1" width="2.140625" style="13" customWidth="1"/>
    <col min="2" max="2" width="33.5703125" style="13" bestFit="1" customWidth="1"/>
    <col min="3" max="3" width="5" style="13" bestFit="1" customWidth="1"/>
    <col min="4" max="4" width="4.28515625" style="13" bestFit="1" customWidth="1"/>
    <col min="5" max="5" width="5.28515625" style="13" bestFit="1" customWidth="1"/>
    <col min="6" max="9" width="5" style="13" bestFit="1" customWidth="1"/>
    <col min="10" max="10" width="5.140625" style="13" bestFit="1" customWidth="1"/>
    <col min="11" max="12" width="5" style="13" bestFit="1" customWidth="1"/>
    <col min="13" max="13" width="5.140625" style="13" bestFit="1" customWidth="1"/>
    <col min="14" max="14" width="5" style="13" bestFit="1" customWidth="1"/>
    <col min="15" max="15" width="6.5703125" style="20" bestFit="1" customWidth="1"/>
    <col min="16" max="16" width="8.140625" style="20" bestFit="1" customWidth="1"/>
    <col min="17" max="17" width="2.7109375" style="13" customWidth="1"/>
    <col min="18" max="18" width="33.5703125" style="13" bestFit="1" customWidth="1"/>
    <col min="19" max="20" width="5" style="13" bestFit="1" customWidth="1"/>
    <col min="21" max="21" width="5.28515625" style="13" bestFit="1" customWidth="1"/>
    <col min="22" max="25" width="5" style="13" bestFit="1" customWidth="1"/>
    <col min="26" max="26" width="5.140625" style="13" bestFit="1" customWidth="1"/>
    <col min="27" max="28" width="5" style="13" bestFit="1" customWidth="1"/>
    <col min="29" max="29" width="5.140625" style="13" bestFit="1" customWidth="1"/>
    <col min="30" max="30" width="5" style="13" bestFit="1" customWidth="1"/>
    <col min="31" max="31" width="6.5703125" style="20" bestFit="1" customWidth="1"/>
    <col min="32" max="32" width="8.140625" style="20" bestFit="1" customWidth="1"/>
    <col min="33" max="33" width="2.7109375" style="13" customWidth="1"/>
    <col min="34" max="34" width="33.5703125" style="13" bestFit="1" customWidth="1"/>
    <col min="35" max="36" width="5" style="20" bestFit="1" customWidth="1"/>
    <col min="37" max="37" width="5.28515625" style="20" bestFit="1" customWidth="1"/>
    <col min="38" max="40" width="5" style="20" bestFit="1" customWidth="1"/>
    <col min="41" max="41" width="5" style="13" bestFit="1" customWidth="1"/>
    <col min="42" max="42" width="5.140625" style="13" bestFit="1" customWidth="1"/>
    <col min="43" max="44" width="5" style="13" bestFit="1" customWidth="1"/>
    <col min="45" max="45" width="5.140625" style="13" bestFit="1" customWidth="1"/>
    <col min="46" max="46" width="5" style="13" bestFit="1" customWidth="1"/>
    <col min="47" max="47" width="6.5703125" style="20" bestFit="1" customWidth="1"/>
    <col min="48" max="48" width="8.140625" style="20" bestFit="1" customWidth="1"/>
    <col min="49" max="49" width="1.7109375" style="13" customWidth="1"/>
    <col min="50" max="50" width="33.5703125" style="13" bestFit="1" customWidth="1"/>
    <col min="51" max="52" width="5" style="13" bestFit="1" customWidth="1"/>
    <col min="53" max="53" width="5.28515625" style="13" bestFit="1" customWidth="1"/>
    <col min="54" max="57" width="5" style="13" bestFit="1" customWidth="1"/>
    <col min="58" max="58" width="5.140625" style="13" bestFit="1" customWidth="1"/>
    <col min="59" max="60" width="5" style="13" bestFit="1" customWidth="1"/>
    <col min="61" max="61" width="5.140625" style="13" bestFit="1" customWidth="1"/>
    <col min="62" max="62" width="5" style="13" bestFit="1" customWidth="1"/>
    <col min="63" max="63" width="8" style="13" customWidth="1"/>
    <col min="64" max="64" width="8.140625" style="13" bestFit="1" customWidth="1"/>
    <col min="65" max="65" width="2.85546875" style="13" customWidth="1"/>
    <col min="66" max="66" width="33.5703125" style="13" bestFit="1" customWidth="1"/>
    <col min="67" max="68" width="5" style="13" bestFit="1" customWidth="1"/>
    <col min="69" max="69" width="5.28515625" style="13" bestFit="1" customWidth="1"/>
    <col min="70" max="73" width="5" style="13" bestFit="1" customWidth="1"/>
    <col min="74" max="74" width="5.140625" style="13" bestFit="1" customWidth="1"/>
    <col min="75" max="76" width="5" style="13" bestFit="1" customWidth="1"/>
    <col min="77" max="77" width="5.140625" style="13" bestFit="1" customWidth="1"/>
    <col min="78" max="78" width="5" style="13" bestFit="1" customWidth="1"/>
    <col min="79" max="79" width="6.5703125" style="13" bestFit="1" customWidth="1"/>
    <col min="80" max="80" width="8.140625" style="13" bestFit="1" customWidth="1"/>
    <col min="81" max="81" width="2.85546875" style="13" customWidth="1"/>
    <col min="82" max="82" width="29" style="13" bestFit="1" customWidth="1"/>
    <col min="83" max="94" width="6.5703125" style="13" customWidth="1"/>
    <col min="95" max="96" width="9.140625" style="13"/>
    <col min="97" max="97" width="2.42578125" style="13" customWidth="1"/>
    <col min="98" max="98" width="30.85546875" style="13" bestFit="1" customWidth="1"/>
    <col min="99" max="110" width="7.85546875" style="13" customWidth="1"/>
    <col min="111" max="112" width="9.140625" style="13"/>
    <col min="113" max="113" width="2.42578125" style="13" customWidth="1"/>
    <col min="114" max="114" width="30.85546875" style="13" bestFit="1" customWidth="1"/>
    <col min="115" max="126" width="7.85546875" style="13" customWidth="1"/>
    <col min="127" max="128" width="9.140625" style="13"/>
    <col min="129" max="129" width="2.5703125" style="13" customWidth="1"/>
    <col min="130" max="130" width="38" style="13" customWidth="1"/>
    <col min="131" max="16384" width="9.140625" style="13"/>
  </cols>
  <sheetData>
    <row r="1" spans="2:144" ht="15.75" thickBot="1" x14ac:dyDescent="0.3"/>
    <row r="2" spans="2:144" ht="15.75" thickTop="1" x14ac:dyDescent="0.25">
      <c r="B2" s="180" t="s">
        <v>137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2"/>
      <c r="R2" s="180" t="s">
        <v>138</v>
      </c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2"/>
      <c r="AH2" s="180" t="s">
        <v>200</v>
      </c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2"/>
      <c r="AX2" s="180" t="s">
        <v>258</v>
      </c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2"/>
      <c r="BN2" s="180" t="s">
        <v>285</v>
      </c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2"/>
      <c r="CD2" s="180" t="s">
        <v>304</v>
      </c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2"/>
      <c r="CT2" s="180" t="s">
        <v>325</v>
      </c>
      <c r="CU2" s="181"/>
      <c r="CV2" s="181"/>
      <c r="CW2" s="181"/>
      <c r="CX2" s="181"/>
      <c r="CY2" s="181"/>
      <c r="CZ2" s="181"/>
      <c r="DA2" s="181"/>
      <c r="DB2" s="181"/>
      <c r="DC2" s="181"/>
      <c r="DD2" s="181"/>
      <c r="DE2" s="181"/>
      <c r="DF2" s="181"/>
      <c r="DG2" s="181"/>
      <c r="DH2" s="182"/>
      <c r="DJ2" s="180" t="s">
        <v>361</v>
      </c>
      <c r="DK2" s="181"/>
      <c r="DL2" s="181"/>
      <c r="DM2" s="181"/>
      <c r="DN2" s="181"/>
      <c r="DO2" s="181"/>
      <c r="DP2" s="181"/>
      <c r="DQ2" s="181"/>
      <c r="DR2" s="181"/>
      <c r="DS2" s="181"/>
      <c r="DT2" s="181"/>
      <c r="DU2" s="181"/>
      <c r="DV2" s="181"/>
      <c r="DW2" s="181"/>
      <c r="DX2" s="182"/>
      <c r="DZ2" s="180" t="s">
        <v>383</v>
      </c>
      <c r="EA2" s="181"/>
      <c r="EB2" s="181"/>
      <c r="EC2" s="181"/>
      <c r="ED2" s="181"/>
      <c r="EE2" s="181"/>
      <c r="EF2" s="181"/>
      <c r="EG2" s="181"/>
      <c r="EH2" s="181"/>
      <c r="EI2" s="181"/>
      <c r="EJ2" s="181"/>
      <c r="EK2" s="181"/>
      <c r="EL2" s="181"/>
      <c r="EM2" s="181"/>
      <c r="EN2" s="182"/>
    </row>
    <row r="3" spans="2:144" x14ac:dyDescent="0.25">
      <c r="B3" s="37" t="s">
        <v>102</v>
      </c>
      <c r="C3" s="40" t="s">
        <v>0</v>
      </c>
      <c r="D3" s="40" t="s">
        <v>3</v>
      </c>
      <c r="E3" s="40" t="s">
        <v>4</v>
      </c>
      <c r="F3" s="40" t="s">
        <v>5</v>
      </c>
      <c r="G3" s="40" t="s">
        <v>6</v>
      </c>
      <c r="H3" s="40" t="s">
        <v>7</v>
      </c>
      <c r="I3" s="40" t="s">
        <v>8</v>
      </c>
      <c r="J3" s="40" t="s">
        <v>9</v>
      </c>
      <c r="K3" s="40" t="s">
        <v>10</v>
      </c>
      <c r="L3" s="40" t="s">
        <v>11</v>
      </c>
      <c r="M3" s="40" t="s">
        <v>12</v>
      </c>
      <c r="N3" s="40" t="s">
        <v>13</v>
      </c>
      <c r="O3" s="40" t="s">
        <v>14</v>
      </c>
      <c r="P3" s="16" t="s">
        <v>15</v>
      </c>
      <c r="R3" s="37" t="s">
        <v>102</v>
      </c>
      <c r="S3" s="40" t="s">
        <v>0</v>
      </c>
      <c r="T3" s="40" t="s">
        <v>3</v>
      </c>
      <c r="U3" s="40" t="s">
        <v>4</v>
      </c>
      <c r="V3" s="40" t="s">
        <v>5</v>
      </c>
      <c r="W3" s="40" t="s">
        <v>6</v>
      </c>
      <c r="X3" s="40" t="s">
        <v>7</v>
      </c>
      <c r="Y3" s="40" t="s">
        <v>8</v>
      </c>
      <c r="Z3" s="40" t="s">
        <v>9</v>
      </c>
      <c r="AA3" s="40" t="s">
        <v>10</v>
      </c>
      <c r="AB3" s="40" t="s">
        <v>11</v>
      </c>
      <c r="AC3" s="40" t="s">
        <v>12</v>
      </c>
      <c r="AD3" s="40" t="s">
        <v>13</v>
      </c>
      <c r="AE3" s="40" t="s">
        <v>14</v>
      </c>
      <c r="AF3" s="16" t="s">
        <v>15</v>
      </c>
      <c r="AH3" s="37" t="s">
        <v>102</v>
      </c>
      <c r="AI3" s="40" t="s">
        <v>0</v>
      </c>
      <c r="AJ3" s="40" t="s">
        <v>3</v>
      </c>
      <c r="AK3" s="40" t="s">
        <v>4</v>
      </c>
      <c r="AL3" s="40" t="s">
        <v>5</v>
      </c>
      <c r="AM3" s="40" t="s">
        <v>6</v>
      </c>
      <c r="AN3" s="40" t="s">
        <v>7</v>
      </c>
      <c r="AO3" s="40" t="s">
        <v>8</v>
      </c>
      <c r="AP3" s="40" t="s">
        <v>9</v>
      </c>
      <c r="AQ3" s="40" t="s">
        <v>10</v>
      </c>
      <c r="AR3" s="40" t="s">
        <v>11</v>
      </c>
      <c r="AS3" s="40" t="s">
        <v>12</v>
      </c>
      <c r="AT3" s="40" t="s">
        <v>13</v>
      </c>
      <c r="AU3" s="40" t="s">
        <v>14</v>
      </c>
      <c r="AV3" s="16" t="s">
        <v>15</v>
      </c>
      <c r="AX3" s="37" t="s">
        <v>102</v>
      </c>
      <c r="AY3" s="40" t="s">
        <v>0</v>
      </c>
      <c r="AZ3" s="40" t="s">
        <v>3</v>
      </c>
      <c r="BA3" s="40" t="s">
        <v>4</v>
      </c>
      <c r="BB3" s="40" t="s">
        <v>5</v>
      </c>
      <c r="BC3" s="40" t="s">
        <v>6</v>
      </c>
      <c r="BD3" s="40" t="s">
        <v>7</v>
      </c>
      <c r="BE3" s="40" t="s">
        <v>8</v>
      </c>
      <c r="BF3" s="40" t="s">
        <v>9</v>
      </c>
      <c r="BG3" s="40" t="s">
        <v>10</v>
      </c>
      <c r="BH3" s="40" t="s">
        <v>11</v>
      </c>
      <c r="BI3" s="40" t="s">
        <v>12</v>
      </c>
      <c r="BJ3" s="40" t="s">
        <v>13</v>
      </c>
      <c r="BK3" s="40" t="s">
        <v>14</v>
      </c>
      <c r="BL3" s="16" t="s">
        <v>15</v>
      </c>
      <c r="BN3" s="37" t="s">
        <v>102</v>
      </c>
      <c r="BO3" s="40" t="s">
        <v>0</v>
      </c>
      <c r="BP3" s="40" t="s">
        <v>3</v>
      </c>
      <c r="BQ3" s="40" t="s">
        <v>4</v>
      </c>
      <c r="BR3" s="40" t="s">
        <v>5</v>
      </c>
      <c r="BS3" s="40" t="s">
        <v>6</v>
      </c>
      <c r="BT3" s="40" t="s">
        <v>7</v>
      </c>
      <c r="BU3" s="40" t="s">
        <v>8</v>
      </c>
      <c r="BV3" s="40" t="s">
        <v>9</v>
      </c>
      <c r="BW3" s="40" t="s">
        <v>10</v>
      </c>
      <c r="BX3" s="40" t="s">
        <v>11</v>
      </c>
      <c r="BY3" s="40" t="s">
        <v>12</v>
      </c>
      <c r="BZ3" s="40" t="s">
        <v>13</v>
      </c>
      <c r="CA3" s="40" t="s">
        <v>14</v>
      </c>
      <c r="CB3" s="16" t="s">
        <v>15</v>
      </c>
      <c r="CD3" s="37" t="s">
        <v>102</v>
      </c>
      <c r="CE3" s="40" t="s">
        <v>0</v>
      </c>
      <c r="CF3" s="40" t="s">
        <v>3</v>
      </c>
      <c r="CG3" s="40" t="s">
        <v>4</v>
      </c>
      <c r="CH3" s="40" t="s">
        <v>5</v>
      </c>
      <c r="CI3" s="40" t="s">
        <v>6</v>
      </c>
      <c r="CJ3" s="40" t="s">
        <v>7</v>
      </c>
      <c r="CK3" s="40" t="s">
        <v>8</v>
      </c>
      <c r="CL3" s="40" t="s">
        <v>9</v>
      </c>
      <c r="CM3" s="40" t="s">
        <v>10</v>
      </c>
      <c r="CN3" s="40" t="s">
        <v>11</v>
      </c>
      <c r="CO3" s="40" t="s">
        <v>12</v>
      </c>
      <c r="CP3" s="40" t="s">
        <v>13</v>
      </c>
      <c r="CQ3" s="40" t="s">
        <v>14</v>
      </c>
      <c r="CR3" s="16" t="s">
        <v>15</v>
      </c>
      <c r="CT3" s="37" t="s">
        <v>102</v>
      </c>
      <c r="CU3" s="40" t="s">
        <v>0</v>
      </c>
      <c r="CV3" s="40" t="s">
        <v>3</v>
      </c>
      <c r="CW3" s="40" t="s">
        <v>4</v>
      </c>
      <c r="CX3" s="40" t="s">
        <v>5</v>
      </c>
      <c r="CY3" s="40" t="s">
        <v>6</v>
      </c>
      <c r="CZ3" s="40" t="s">
        <v>7</v>
      </c>
      <c r="DA3" s="40" t="s">
        <v>8</v>
      </c>
      <c r="DB3" s="40" t="s">
        <v>9</v>
      </c>
      <c r="DC3" s="40" t="s">
        <v>10</v>
      </c>
      <c r="DD3" s="40" t="s">
        <v>11</v>
      </c>
      <c r="DE3" s="40" t="s">
        <v>12</v>
      </c>
      <c r="DF3" s="40" t="s">
        <v>13</v>
      </c>
      <c r="DG3" s="40" t="s">
        <v>14</v>
      </c>
      <c r="DH3" s="16" t="s">
        <v>15</v>
      </c>
      <c r="DJ3" s="37" t="s">
        <v>102</v>
      </c>
      <c r="DK3" s="40" t="s">
        <v>0</v>
      </c>
      <c r="DL3" s="40" t="s">
        <v>3</v>
      </c>
      <c r="DM3" s="40" t="s">
        <v>4</v>
      </c>
      <c r="DN3" s="40" t="s">
        <v>5</v>
      </c>
      <c r="DO3" s="40" t="s">
        <v>6</v>
      </c>
      <c r="DP3" s="40" t="s">
        <v>7</v>
      </c>
      <c r="DQ3" s="40" t="s">
        <v>8</v>
      </c>
      <c r="DR3" s="40" t="s">
        <v>9</v>
      </c>
      <c r="DS3" s="40" t="s">
        <v>10</v>
      </c>
      <c r="DT3" s="40" t="s">
        <v>11</v>
      </c>
      <c r="DU3" s="40" t="s">
        <v>12</v>
      </c>
      <c r="DV3" s="40" t="s">
        <v>13</v>
      </c>
      <c r="DW3" s="40" t="s">
        <v>14</v>
      </c>
      <c r="DX3" s="16" t="s">
        <v>15</v>
      </c>
      <c r="DZ3" s="37" t="s">
        <v>102</v>
      </c>
      <c r="EA3" s="40" t="s">
        <v>0</v>
      </c>
      <c r="EB3" s="40" t="s">
        <v>3</v>
      </c>
      <c r="EC3" s="40" t="s">
        <v>4</v>
      </c>
      <c r="ED3" s="40" t="s">
        <v>5</v>
      </c>
      <c r="EE3" s="40" t="s">
        <v>6</v>
      </c>
      <c r="EF3" s="40" t="s">
        <v>7</v>
      </c>
      <c r="EG3" s="40" t="s">
        <v>8</v>
      </c>
      <c r="EH3" s="40" t="s">
        <v>9</v>
      </c>
      <c r="EI3" s="40" t="s">
        <v>10</v>
      </c>
      <c r="EJ3" s="40" t="s">
        <v>11</v>
      </c>
      <c r="EK3" s="40" t="s">
        <v>12</v>
      </c>
      <c r="EL3" s="40" t="s">
        <v>13</v>
      </c>
      <c r="EM3" s="40" t="s">
        <v>14</v>
      </c>
      <c r="EN3" s="16" t="s">
        <v>15</v>
      </c>
    </row>
    <row r="4" spans="2:144" x14ac:dyDescent="0.25">
      <c r="B4" s="68" t="s">
        <v>119</v>
      </c>
      <c r="C4" s="9"/>
      <c r="D4" s="9"/>
      <c r="E4" s="10"/>
      <c r="F4" s="10"/>
      <c r="G4" s="10"/>
      <c r="H4" s="10"/>
      <c r="I4" s="10"/>
      <c r="J4" s="10"/>
      <c r="K4" s="10">
        <v>12</v>
      </c>
      <c r="L4" s="10">
        <v>6</v>
      </c>
      <c r="M4" s="10">
        <v>3</v>
      </c>
      <c r="N4" s="10">
        <v>1</v>
      </c>
      <c r="O4" s="41">
        <f>SUM(C4:N4)</f>
        <v>22</v>
      </c>
      <c r="P4" s="62">
        <f t="shared" ref="P4:P38" si="0">O4/$O$39</f>
        <v>1.6123122022718944E-3</v>
      </c>
      <c r="R4" s="68" t="s">
        <v>119</v>
      </c>
      <c r="S4" s="9">
        <v>1</v>
      </c>
      <c r="T4" s="9">
        <v>4</v>
      </c>
      <c r="U4" s="10">
        <v>1</v>
      </c>
      <c r="V4" s="10">
        <v>2</v>
      </c>
      <c r="W4" s="10"/>
      <c r="X4" s="10">
        <v>3</v>
      </c>
      <c r="Y4" s="10">
        <v>2</v>
      </c>
      <c r="Z4" s="10">
        <v>2</v>
      </c>
      <c r="AA4" s="10"/>
      <c r="AB4" s="10"/>
      <c r="AC4" s="10">
        <v>1</v>
      </c>
      <c r="AD4" s="10">
        <v>2</v>
      </c>
      <c r="AE4" s="41">
        <f t="shared" ref="AE4:AE38" si="1">SUM(S4:AD4)</f>
        <v>18</v>
      </c>
      <c r="AF4" s="62">
        <f t="shared" ref="AF4:AF38" si="2">AE4/$AE$39</f>
        <v>3.4677403818367464E-4</v>
      </c>
      <c r="AH4" s="68" t="s">
        <v>119</v>
      </c>
      <c r="AI4" s="10">
        <v>6</v>
      </c>
      <c r="AJ4" s="10">
        <v>2</v>
      </c>
      <c r="AK4" s="10">
        <v>4</v>
      </c>
      <c r="AL4" s="10">
        <v>2</v>
      </c>
      <c r="AM4" s="10">
        <v>3</v>
      </c>
      <c r="AN4" s="10"/>
      <c r="AO4" s="10">
        <v>6</v>
      </c>
      <c r="AP4" s="10">
        <v>2</v>
      </c>
      <c r="AQ4" s="10">
        <v>4</v>
      </c>
      <c r="AR4" s="10"/>
      <c r="AS4" s="10"/>
      <c r="AT4" s="10">
        <v>2</v>
      </c>
      <c r="AU4" s="41">
        <f t="shared" ref="AU4:AU38" si="3">SUM(AI4:AT4)</f>
        <v>31</v>
      </c>
      <c r="AV4" s="62">
        <f>AU4/$AU$39</f>
        <v>7.0414537194775698E-4</v>
      </c>
      <c r="AX4" s="68" t="s">
        <v>119</v>
      </c>
      <c r="AY4" s="9"/>
      <c r="AZ4" s="9"/>
      <c r="BA4" s="10">
        <v>2</v>
      </c>
      <c r="BB4" s="10"/>
      <c r="BC4" s="10"/>
      <c r="BD4" s="10"/>
      <c r="BE4" s="10">
        <v>4</v>
      </c>
      <c r="BF4" s="10">
        <v>2</v>
      </c>
      <c r="BG4" s="10"/>
      <c r="BH4" s="10">
        <v>2</v>
      </c>
      <c r="BI4" s="10"/>
      <c r="BJ4" s="10"/>
      <c r="BK4" s="41">
        <f t="shared" ref="BK4:BK38" si="4">SUM(AY4:BJ4)</f>
        <v>10</v>
      </c>
      <c r="BL4" s="62">
        <f t="shared" ref="BL4:BL38" si="5">BK4/$BK$39</f>
        <v>3.1774275546517537E-4</v>
      </c>
      <c r="BN4" s="68" t="s">
        <v>119</v>
      </c>
      <c r="BO4" s="10"/>
      <c r="BP4" s="10"/>
      <c r="BQ4" s="10"/>
      <c r="BR4" s="10"/>
      <c r="BS4" s="10"/>
      <c r="BT4" s="10"/>
      <c r="BU4" s="10">
        <v>2</v>
      </c>
      <c r="BV4" s="10">
        <v>1</v>
      </c>
      <c r="BW4" s="10"/>
      <c r="BX4" s="10">
        <v>2</v>
      </c>
      <c r="BY4" s="10">
        <v>10</v>
      </c>
      <c r="BZ4" s="10">
        <v>6</v>
      </c>
      <c r="CA4" s="41">
        <f t="shared" ref="CA4:CA38" si="6">SUM(BO4:BZ4)</f>
        <v>21</v>
      </c>
      <c r="CB4" s="62">
        <f t="shared" ref="CB4:CB38" si="7">CA4/$CA$39</f>
        <v>9.1193329859301714E-4</v>
      </c>
      <c r="CC4" s="94"/>
      <c r="CD4" s="68" t="s">
        <v>119</v>
      </c>
      <c r="CE4" s="10">
        <v>1</v>
      </c>
      <c r="CF4" s="10"/>
      <c r="CG4" s="10"/>
      <c r="CH4" s="10"/>
      <c r="CI4" s="10"/>
      <c r="CJ4" s="10"/>
      <c r="CK4" s="10"/>
      <c r="CL4" s="10"/>
      <c r="CM4" s="10">
        <v>1</v>
      </c>
      <c r="CN4" s="10"/>
      <c r="CO4" s="10"/>
      <c r="CP4" s="10"/>
      <c r="CQ4" s="41">
        <f t="shared" ref="CQ4:CQ38" si="8">SUM(CE4:CP4)</f>
        <v>2</v>
      </c>
      <c r="CR4" s="62">
        <f>CQ4/$CQ$39</f>
        <v>1.0873701951829501E-4</v>
      </c>
      <c r="CT4" s="68" t="s">
        <v>119</v>
      </c>
      <c r="CU4" s="10">
        <v>1</v>
      </c>
      <c r="CV4" s="10"/>
      <c r="CW4" s="10">
        <v>1</v>
      </c>
      <c r="CX4" s="10"/>
      <c r="CY4" s="10">
        <v>2</v>
      </c>
      <c r="CZ4" s="10">
        <v>1</v>
      </c>
      <c r="DA4" s="10"/>
      <c r="DB4" s="10">
        <v>2</v>
      </c>
      <c r="DC4" s="10">
        <v>4</v>
      </c>
      <c r="DD4" s="10">
        <v>3</v>
      </c>
      <c r="DE4" s="10">
        <v>2</v>
      </c>
      <c r="DF4" s="10">
        <v>2</v>
      </c>
      <c r="DG4" s="41">
        <f t="shared" ref="DG4:DG38" si="9">SUM(CU4:DF4)</f>
        <v>18</v>
      </c>
      <c r="DH4" s="62">
        <f>DG4/$DG$39</f>
        <v>7.8568310781318201E-4</v>
      </c>
      <c r="DJ4" s="68" t="s">
        <v>119</v>
      </c>
      <c r="DK4" s="10"/>
      <c r="DL4" s="10"/>
      <c r="DM4" s="10"/>
      <c r="DN4" s="10"/>
      <c r="DO4" s="10">
        <v>1</v>
      </c>
      <c r="DP4" s="10"/>
      <c r="DQ4" s="10">
        <v>3</v>
      </c>
      <c r="DR4" s="10"/>
      <c r="DS4" s="10"/>
      <c r="DT4" s="10">
        <v>1</v>
      </c>
      <c r="DU4" s="10">
        <v>3</v>
      </c>
      <c r="DV4" s="10">
        <v>1</v>
      </c>
      <c r="DW4" s="41">
        <f t="shared" ref="DW4:DW38" si="10">SUM(DK4:DV4)</f>
        <v>9</v>
      </c>
      <c r="DX4" s="62">
        <f>DW4/$DW$39</f>
        <v>4.6113644515038174E-4</v>
      </c>
      <c r="DZ4" s="68" t="s">
        <v>119</v>
      </c>
      <c r="EA4" s="10"/>
      <c r="EB4" s="10">
        <v>1</v>
      </c>
      <c r="EC4" s="10">
        <v>1</v>
      </c>
      <c r="ED4" s="10"/>
      <c r="EE4" s="10"/>
      <c r="EF4" s="10"/>
      <c r="EG4" s="10"/>
      <c r="EH4" s="10"/>
      <c r="EI4" s="10"/>
      <c r="EJ4" s="10"/>
      <c r="EK4" s="10"/>
      <c r="EL4" s="10"/>
      <c r="EM4" s="41">
        <f t="shared" ref="EM4:EM38" si="11">SUM(EA4:EL4)</f>
        <v>2</v>
      </c>
      <c r="EN4" s="62">
        <f>EM4/$EM$39</f>
        <v>3.3898305084745765E-4</v>
      </c>
    </row>
    <row r="5" spans="2:144" x14ac:dyDescent="0.25">
      <c r="B5" s="68" t="s">
        <v>110</v>
      </c>
      <c r="C5" s="9"/>
      <c r="D5" s="9"/>
      <c r="E5" s="10"/>
      <c r="F5" s="10"/>
      <c r="G5" s="10"/>
      <c r="H5" s="10"/>
      <c r="I5" s="10"/>
      <c r="J5" s="10"/>
      <c r="K5" s="10">
        <v>1</v>
      </c>
      <c r="L5" s="10"/>
      <c r="M5" s="10"/>
      <c r="N5" s="10">
        <v>3</v>
      </c>
      <c r="O5" s="41">
        <f t="shared" ref="O5:O38" si="12">SUM(C5:N5)</f>
        <v>4</v>
      </c>
      <c r="P5" s="62">
        <f t="shared" si="0"/>
        <v>2.9314767314034447E-4</v>
      </c>
      <c r="R5" s="68" t="s">
        <v>110</v>
      </c>
      <c r="S5" s="9"/>
      <c r="T5" s="9">
        <v>1</v>
      </c>
      <c r="U5" s="10">
        <v>2</v>
      </c>
      <c r="V5" s="10"/>
      <c r="W5" s="10">
        <v>2</v>
      </c>
      <c r="X5" s="10"/>
      <c r="Y5" s="10">
        <v>1</v>
      </c>
      <c r="Z5" s="10">
        <v>1</v>
      </c>
      <c r="AA5" s="10"/>
      <c r="AB5" s="10"/>
      <c r="AC5" s="10"/>
      <c r="AD5" s="10"/>
      <c r="AE5" s="41">
        <f t="shared" si="1"/>
        <v>7</v>
      </c>
      <c r="AF5" s="62">
        <f t="shared" si="2"/>
        <v>1.3485657040476236E-4</v>
      </c>
      <c r="AH5" s="48" t="s">
        <v>110</v>
      </c>
      <c r="AI5" s="10">
        <v>2</v>
      </c>
      <c r="AJ5" s="10">
        <v>1</v>
      </c>
      <c r="AK5" s="10"/>
      <c r="AL5" s="10"/>
      <c r="AM5" s="10"/>
      <c r="AN5" s="10"/>
      <c r="AO5" s="10"/>
      <c r="AP5" s="10"/>
      <c r="AQ5" s="10">
        <v>1</v>
      </c>
      <c r="AR5" s="10"/>
      <c r="AS5" s="10"/>
      <c r="AT5" s="10"/>
      <c r="AU5" s="41">
        <f t="shared" si="3"/>
        <v>4</v>
      </c>
      <c r="AV5" s="62">
        <f t="shared" ref="AV5:AV38" si="13">AU5/$AU$39</f>
        <v>9.0857467348097668E-5</v>
      </c>
      <c r="AX5" s="68" t="s">
        <v>110</v>
      </c>
      <c r="AY5" s="10"/>
      <c r="AZ5" s="10"/>
      <c r="BA5" s="10"/>
      <c r="BB5" s="10"/>
      <c r="BC5" s="10"/>
      <c r="BD5" s="10"/>
      <c r="BE5" s="10"/>
      <c r="BF5" s="10">
        <v>2</v>
      </c>
      <c r="BG5" s="10"/>
      <c r="BH5" s="10"/>
      <c r="BI5" s="10"/>
      <c r="BJ5" s="10"/>
      <c r="BK5" s="41">
        <f t="shared" si="4"/>
        <v>2</v>
      </c>
      <c r="BL5" s="62">
        <f t="shared" si="5"/>
        <v>6.3548551093035079E-5</v>
      </c>
      <c r="BN5" s="68" t="s">
        <v>110</v>
      </c>
      <c r="BO5" s="9"/>
      <c r="BP5" s="9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41">
        <f t="shared" si="6"/>
        <v>0</v>
      </c>
      <c r="CB5" s="62">
        <f t="shared" si="7"/>
        <v>0</v>
      </c>
      <c r="CC5" s="94"/>
      <c r="CD5" s="68" t="s">
        <v>110</v>
      </c>
      <c r="CE5" s="9"/>
      <c r="CF5" s="9"/>
      <c r="CG5" s="10">
        <v>1</v>
      </c>
      <c r="CH5" s="10"/>
      <c r="CI5" s="10"/>
      <c r="CJ5" s="10"/>
      <c r="CK5" s="10"/>
      <c r="CL5" s="10"/>
      <c r="CM5" s="10"/>
      <c r="CN5" s="10"/>
      <c r="CO5" s="10"/>
      <c r="CP5" s="10">
        <v>1</v>
      </c>
      <c r="CQ5" s="41">
        <f t="shared" si="8"/>
        <v>2</v>
      </c>
      <c r="CR5" s="62">
        <f t="shared" ref="CR5:CR38" si="14">CQ5/$CQ$39</f>
        <v>1.0873701951829501E-4</v>
      </c>
      <c r="CT5" s="68" t="s">
        <v>110</v>
      </c>
      <c r="CU5" s="9"/>
      <c r="CV5" s="9"/>
      <c r="CW5" s="10">
        <v>2</v>
      </c>
      <c r="CX5" s="10"/>
      <c r="CY5" s="10"/>
      <c r="CZ5" s="10"/>
      <c r="DA5" s="10"/>
      <c r="DB5" s="10"/>
      <c r="DC5" s="10"/>
      <c r="DD5" s="10"/>
      <c r="DE5" s="10"/>
      <c r="DF5" s="10"/>
      <c r="DG5" s="41">
        <f t="shared" si="9"/>
        <v>2</v>
      </c>
      <c r="DH5" s="62">
        <f t="shared" ref="DH5:DH38" si="15">DG5/$DG$39</f>
        <v>8.729812309035356E-5</v>
      </c>
      <c r="DJ5" s="68" t="s">
        <v>110</v>
      </c>
      <c r="DK5" s="9"/>
      <c r="DL5" s="9"/>
      <c r="DM5" s="10"/>
      <c r="DN5" s="10"/>
      <c r="DO5" s="10"/>
      <c r="DP5" s="10">
        <v>1</v>
      </c>
      <c r="DQ5" s="10"/>
      <c r="DR5" s="10"/>
      <c r="DS5" s="10"/>
      <c r="DT5" s="10"/>
      <c r="DU5" s="10"/>
      <c r="DV5" s="10"/>
      <c r="DW5" s="41">
        <f t="shared" si="10"/>
        <v>1</v>
      </c>
      <c r="DX5" s="62">
        <f t="shared" ref="DX5:DX38" si="16">DW5/$DW$39</f>
        <v>5.1237382794486854E-5</v>
      </c>
      <c r="DZ5" s="68" t="s">
        <v>110</v>
      </c>
      <c r="EA5" s="9"/>
      <c r="EB5" s="9"/>
      <c r="EC5" s="10">
        <v>3</v>
      </c>
      <c r="ED5" s="10"/>
      <c r="EE5" s="10"/>
      <c r="EF5" s="10"/>
      <c r="EG5" s="10"/>
      <c r="EH5" s="10"/>
      <c r="EI5" s="10"/>
      <c r="EJ5" s="10"/>
      <c r="EK5" s="10"/>
      <c r="EL5" s="10"/>
      <c r="EM5" s="41">
        <f t="shared" si="11"/>
        <v>3</v>
      </c>
      <c r="EN5" s="62">
        <f t="shared" ref="EN5:EN38" si="17">EM5/$EM$39</f>
        <v>5.0847457627118645E-4</v>
      </c>
    </row>
    <row r="6" spans="2:144" x14ac:dyDescent="0.25">
      <c r="B6" s="68" t="s">
        <v>112</v>
      </c>
      <c r="C6" s="9"/>
      <c r="D6" s="9"/>
      <c r="E6" s="10"/>
      <c r="F6" s="10"/>
      <c r="G6" s="10"/>
      <c r="H6" s="10"/>
      <c r="I6" s="10"/>
      <c r="J6" s="10"/>
      <c r="K6" s="10">
        <v>1</v>
      </c>
      <c r="L6" s="10"/>
      <c r="M6" s="10"/>
      <c r="N6" s="10"/>
      <c r="O6" s="41">
        <f t="shared" si="12"/>
        <v>1</v>
      </c>
      <c r="P6" s="62">
        <f t="shared" si="0"/>
        <v>7.3286918285086117E-5</v>
      </c>
      <c r="R6" s="68" t="s">
        <v>112</v>
      </c>
      <c r="S6" s="9"/>
      <c r="T6" s="9"/>
      <c r="U6" s="10"/>
      <c r="V6" s="10"/>
      <c r="W6" s="10"/>
      <c r="X6" s="10"/>
      <c r="Y6" s="10"/>
      <c r="Z6" s="10"/>
      <c r="AA6" s="10"/>
      <c r="AB6" s="10">
        <v>1</v>
      </c>
      <c r="AC6" s="10">
        <v>1</v>
      </c>
      <c r="AD6" s="10"/>
      <c r="AE6" s="41">
        <f t="shared" si="1"/>
        <v>2</v>
      </c>
      <c r="AF6" s="62">
        <f t="shared" si="2"/>
        <v>3.853044868707496E-5</v>
      </c>
      <c r="AH6" s="48" t="s">
        <v>112</v>
      </c>
      <c r="AI6" s="10"/>
      <c r="AJ6" s="10"/>
      <c r="AK6" s="10"/>
      <c r="AL6" s="10"/>
      <c r="AM6" s="10">
        <v>2</v>
      </c>
      <c r="AN6" s="10"/>
      <c r="AO6" s="10"/>
      <c r="AP6" s="10"/>
      <c r="AQ6" s="10"/>
      <c r="AR6" s="10"/>
      <c r="AS6" s="10"/>
      <c r="AT6" s="10"/>
      <c r="AU6" s="41">
        <f t="shared" si="3"/>
        <v>2</v>
      </c>
      <c r="AV6" s="62">
        <f t="shared" si="13"/>
        <v>4.5428733674048834E-5</v>
      </c>
      <c r="AX6" s="48" t="s">
        <v>112</v>
      </c>
      <c r="AY6" s="10"/>
      <c r="AZ6" s="10"/>
      <c r="BA6" s="10"/>
      <c r="BB6" s="10"/>
      <c r="BC6" s="10"/>
      <c r="BD6" s="10"/>
      <c r="BE6" s="10"/>
      <c r="BF6" s="10">
        <v>1</v>
      </c>
      <c r="BG6" s="10"/>
      <c r="BH6" s="10"/>
      <c r="BI6" s="10">
        <v>1</v>
      </c>
      <c r="BJ6" s="10"/>
      <c r="BK6" s="41">
        <f t="shared" si="4"/>
        <v>2</v>
      </c>
      <c r="BL6" s="62">
        <f t="shared" si="5"/>
        <v>6.3548551093035079E-5</v>
      </c>
      <c r="BN6" s="68" t="s">
        <v>112</v>
      </c>
      <c r="BO6" s="9"/>
      <c r="BP6" s="9"/>
      <c r="BQ6" s="10"/>
      <c r="BR6" s="10"/>
      <c r="BS6" s="10"/>
      <c r="BT6" s="10"/>
      <c r="BU6" s="10"/>
      <c r="BV6" s="10"/>
      <c r="BW6" s="10"/>
      <c r="BX6" s="10"/>
      <c r="BY6" s="10">
        <v>1</v>
      </c>
      <c r="BZ6" s="10"/>
      <c r="CA6" s="41">
        <f t="shared" si="6"/>
        <v>1</v>
      </c>
      <c r="CB6" s="62">
        <f t="shared" si="7"/>
        <v>4.342539517109606E-5</v>
      </c>
      <c r="CC6" s="94"/>
      <c r="CD6" s="68" t="s">
        <v>112</v>
      </c>
      <c r="CE6" s="9"/>
      <c r="CF6" s="9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41">
        <f t="shared" si="8"/>
        <v>0</v>
      </c>
      <c r="CR6" s="62">
        <f t="shared" si="14"/>
        <v>0</v>
      </c>
      <c r="CT6" s="68" t="s">
        <v>112</v>
      </c>
      <c r="CU6" s="9"/>
      <c r="CV6" s="9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41">
        <f t="shared" si="9"/>
        <v>0</v>
      </c>
      <c r="DH6" s="62">
        <f t="shared" si="15"/>
        <v>0</v>
      </c>
      <c r="DJ6" s="68" t="s">
        <v>112</v>
      </c>
      <c r="DK6" s="9"/>
      <c r="DL6" s="9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41">
        <f t="shared" si="10"/>
        <v>0</v>
      </c>
      <c r="DX6" s="62">
        <f t="shared" si="16"/>
        <v>0</v>
      </c>
      <c r="DZ6" s="68" t="s">
        <v>112</v>
      </c>
      <c r="EA6" s="9"/>
      <c r="EB6" s="9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41">
        <f t="shared" si="11"/>
        <v>0</v>
      </c>
      <c r="EN6" s="62">
        <f t="shared" si="17"/>
        <v>0</v>
      </c>
    </row>
    <row r="7" spans="2:144" x14ac:dyDescent="0.25">
      <c r="B7" s="68" t="s">
        <v>116</v>
      </c>
      <c r="C7" s="9"/>
      <c r="D7" s="9"/>
      <c r="E7" s="10"/>
      <c r="F7" s="10"/>
      <c r="G7" s="10"/>
      <c r="H7" s="10"/>
      <c r="I7" s="10"/>
      <c r="J7" s="10"/>
      <c r="K7" s="10"/>
      <c r="L7" s="10">
        <v>1</v>
      </c>
      <c r="M7" s="10"/>
      <c r="N7" s="10"/>
      <c r="O7" s="41">
        <f t="shared" si="12"/>
        <v>1</v>
      </c>
      <c r="P7" s="62">
        <f t="shared" si="0"/>
        <v>7.3286918285086117E-5</v>
      </c>
      <c r="R7" s="68" t="s">
        <v>116</v>
      </c>
      <c r="S7" s="9">
        <v>1</v>
      </c>
      <c r="T7" s="9"/>
      <c r="U7" s="10">
        <v>2</v>
      </c>
      <c r="V7" s="10"/>
      <c r="W7" s="10">
        <v>1</v>
      </c>
      <c r="X7" s="10">
        <v>1</v>
      </c>
      <c r="Y7" s="10">
        <v>1</v>
      </c>
      <c r="Z7" s="10">
        <v>2</v>
      </c>
      <c r="AA7" s="10">
        <v>2</v>
      </c>
      <c r="AB7" s="10">
        <v>6</v>
      </c>
      <c r="AC7" s="10">
        <v>1</v>
      </c>
      <c r="AD7" s="10">
        <v>3</v>
      </c>
      <c r="AE7" s="41">
        <f t="shared" si="1"/>
        <v>20</v>
      </c>
      <c r="AF7" s="62">
        <f t="shared" si="2"/>
        <v>3.853044868707496E-4</v>
      </c>
      <c r="AH7" s="68" t="s">
        <v>116</v>
      </c>
      <c r="AI7" s="9">
        <v>2</v>
      </c>
      <c r="AJ7" s="9">
        <v>2</v>
      </c>
      <c r="AK7" s="10">
        <v>1</v>
      </c>
      <c r="AL7" s="10">
        <v>1</v>
      </c>
      <c r="AM7" s="10">
        <v>3</v>
      </c>
      <c r="AN7" s="10"/>
      <c r="AO7" s="10">
        <v>2</v>
      </c>
      <c r="AP7" s="10">
        <v>1</v>
      </c>
      <c r="AQ7" s="10"/>
      <c r="AR7" s="10">
        <v>1</v>
      </c>
      <c r="AS7" s="10">
        <v>2</v>
      </c>
      <c r="AT7" s="10">
        <v>1</v>
      </c>
      <c r="AU7" s="41">
        <f t="shared" si="3"/>
        <v>16</v>
      </c>
      <c r="AV7" s="62">
        <f t="shared" si="13"/>
        <v>3.6342986939239067E-4</v>
      </c>
      <c r="AX7" s="68" t="s">
        <v>116</v>
      </c>
      <c r="AY7" s="9"/>
      <c r="AZ7" s="9">
        <v>1</v>
      </c>
      <c r="BA7" s="10"/>
      <c r="BB7" s="10"/>
      <c r="BC7" s="10"/>
      <c r="BD7" s="10">
        <v>3</v>
      </c>
      <c r="BE7" s="10">
        <v>2</v>
      </c>
      <c r="BF7" s="10"/>
      <c r="BG7" s="10"/>
      <c r="BH7" s="10"/>
      <c r="BI7" s="10"/>
      <c r="BJ7" s="10"/>
      <c r="BK7" s="41">
        <f t="shared" si="4"/>
        <v>6</v>
      </c>
      <c r="BL7" s="62">
        <f t="shared" si="5"/>
        <v>1.9064565327910524E-4</v>
      </c>
      <c r="BN7" s="48" t="s">
        <v>116</v>
      </c>
      <c r="BO7" s="10"/>
      <c r="BP7" s="10"/>
      <c r="BQ7" s="10"/>
      <c r="BR7" s="10"/>
      <c r="BS7" s="10"/>
      <c r="BT7" s="10"/>
      <c r="BU7" s="10"/>
      <c r="BV7" s="10">
        <v>1</v>
      </c>
      <c r="BW7" s="10"/>
      <c r="BX7" s="10"/>
      <c r="BY7" s="10">
        <v>1</v>
      </c>
      <c r="BZ7" s="10">
        <v>1</v>
      </c>
      <c r="CA7" s="41">
        <f t="shared" si="6"/>
        <v>3</v>
      </c>
      <c r="CB7" s="62">
        <f t="shared" si="7"/>
        <v>1.3027618551328816E-4</v>
      </c>
      <c r="CC7" s="94"/>
      <c r="CD7" s="48" t="s">
        <v>116</v>
      </c>
      <c r="CE7" s="10"/>
      <c r="CF7" s="10"/>
      <c r="CG7" s="10"/>
      <c r="CH7" s="10">
        <v>1</v>
      </c>
      <c r="CI7" s="10"/>
      <c r="CJ7" s="10"/>
      <c r="CK7" s="10"/>
      <c r="CL7" s="10"/>
      <c r="CM7" s="10"/>
      <c r="CN7" s="10"/>
      <c r="CO7" s="10"/>
      <c r="CP7" s="10"/>
      <c r="CQ7" s="41">
        <f t="shared" si="8"/>
        <v>1</v>
      </c>
      <c r="CR7" s="62">
        <f t="shared" si="14"/>
        <v>5.4368509759147503E-5</v>
      </c>
      <c r="CT7" s="48" t="s">
        <v>116</v>
      </c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41">
        <f t="shared" si="9"/>
        <v>0</v>
      </c>
      <c r="DH7" s="62">
        <f t="shared" si="15"/>
        <v>0</v>
      </c>
      <c r="DJ7" s="48" t="s">
        <v>116</v>
      </c>
      <c r="DK7" s="10"/>
      <c r="DL7" s="10"/>
      <c r="DM7" s="10"/>
      <c r="DN7" s="10"/>
      <c r="DO7" s="10"/>
      <c r="DP7" s="10"/>
      <c r="DQ7" s="10"/>
      <c r="DR7" s="10"/>
      <c r="DS7" s="10">
        <v>1</v>
      </c>
      <c r="DT7" s="10"/>
      <c r="DU7" s="10"/>
      <c r="DV7" s="10"/>
      <c r="DW7" s="41">
        <f t="shared" si="10"/>
        <v>1</v>
      </c>
      <c r="DX7" s="62">
        <f t="shared" si="16"/>
        <v>5.1237382794486854E-5</v>
      </c>
      <c r="DZ7" s="48" t="s">
        <v>116</v>
      </c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41">
        <f t="shared" si="11"/>
        <v>0</v>
      </c>
      <c r="EN7" s="62">
        <f t="shared" si="17"/>
        <v>0</v>
      </c>
    </row>
    <row r="8" spans="2:144" x14ac:dyDescent="0.25">
      <c r="B8" s="68" t="s">
        <v>115</v>
      </c>
      <c r="C8" s="9"/>
      <c r="D8" s="9"/>
      <c r="E8" s="10"/>
      <c r="F8" s="10"/>
      <c r="G8" s="10"/>
      <c r="H8" s="10"/>
      <c r="I8" s="10"/>
      <c r="J8" s="10"/>
      <c r="K8" s="10">
        <v>1</v>
      </c>
      <c r="L8" s="10"/>
      <c r="M8" s="10"/>
      <c r="N8" s="10"/>
      <c r="O8" s="41">
        <f t="shared" si="12"/>
        <v>1</v>
      </c>
      <c r="P8" s="62">
        <f t="shared" si="0"/>
        <v>7.3286918285086117E-5</v>
      </c>
      <c r="R8" s="48" t="s">
        <v>115</v>
      </c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41">
        <f t="shared" si="1"/>
        <v>0</v>
      </c>
      <c r="AF8" s="62">
        <f t="shared" si="2"/>
        <v>0</v>
      </c>
      <c r="AH8" s="48" t="s">
        <v>115</v>
      </c>
      <c r="AI8" s="10"/>
      <c r="AJ8" s="10"/>
      <c r="AK8" s="10">
        <v>1</v>
      </c>
      <c r="AL8" s="10">
        <v>2</v>
      </c>
      <c r="AM8" s="10"/>
      <c r="AN8" s="10"/>
      <c r="AO8" s="10"/>
      <c r="AP8" s="10"/>
      <c r="AQ8" s="10"/>
      <c r="AR8" s="10"/>
      <c r="AS8" s="10"/>
      <c r="AT8" s="10"/>
      <c r="AU8" s="41">
        <f t="shared" si="3"/>
        <v>3</v>
      </c>
      <c r="AV8" s="62">
        <f t="shared" si="13"/>
        <v>6.8143100511073248E-5</v>
      </c>
      <c r="AX8" s="48" t="s">
        <v>115</v>
      </c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41">
        <f t="shared" si="4"/>
        <v>0</v>
      </c>
      <c r="BL8" s="62">
        <f t="shared" si="5"/>
        <v>0</v>
      </c>
      <c r="BN8" s="48" t="s">
        <v>115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41">
        <f t="shared" si="6"/>
        <v>0</v>
      </c>
      <c r="CB8" s="62">
        <f t="shared" si="7"/>
        <v>0</v>
      </c>
      <c r="CC8" s="94"/>
      <c r="CD8" s="48" t="s">
        <v>115</v>
      </c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41">
        <f t="shared" si="8"/>
        <v>0</v>
      </c>
      <c r="CR8" s="62">
        <f t="shared" si="14"/>
        <v>0</v>
      </c>
      <c r="CT8" s="48" t="s">
        <v>115</v>
      </c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41">
        <f t="shared" si="9"/>
        <v>0</v>
      </c>
      <c r="DH8" s="62">
        <f t="shared" si="15"/>
        <v>0</v>
      </c>
      <c r="DJ8" s="48" t="s">
        <v>115</v>
      </c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41">
        <f t="shared" si="10"/>
        <v>0</v>
      </c>
      <c r="DX8" s="62">
        <f t="shared" si="16"/>
        <v>0</v>
      </c>
      <c r="DZ8" s="48" t="s">
        <v>115</v>
      </c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41">
        <f t="shared" si="11"/>
        <v>0</v>
      </c>
      <c r="EN8" s="62">
        <f t="shared" si="17"/>
        <v>0</v>
      </c>
    </row>
    <row r="9" spans="2:144" x14ac:dyDescent="0.25">
      <c r="B9" s="68" t="s">
        <v>132</v>
      </c>
      <c r="C9" s="9"/>
      <c r="D9" s="9"/>
      <c r="E9" s="10"/>
      <c r="F9" s="10"/>
      <c r="G9" s="10"/>
      <c r="H9" s="10"/>
      <c r="I9" s="10"/>
      <c r="J9" s="10"/>
      <c r="K9" s="10">
        <v>1</v>
      </c>
      <c r="L9" s="10">
        <v>2</v>
      </c>
      <c r="M9" s="10">
        <v>4</v>
      </c>
      <c r="N9" s="10">
        <v>2</v>
      </c>
      <c r="O9" s="41">
        <f t="shared" si="12"/>
        <v>9</v>
      </c>
      <c r="P9" s="62">
        <f t="shared" si="0"/>
        <v>6.5958226456577502E-4</v>
      </c>
      <c r="R9" s="68" t="s">
        <v>132</v>
      </c>
      <c r="S9" s="9">
        <v>5</v>
      </c>
      <c r="T9" s="9">
        <v>7</v>
      </c>
      <c r="U9" s="10">
        <v>3</v>
      </c>
      <c r="V9" s="10">
        <v>2</v>
      </c>
      <c r="W9" s="10">
        <v>8</v>
      </c>
      <c r="X9" s="10">
        <v>3</v>
      </c>
      <c r="Y9" s="10">
        <v>3</v>
      </c>
      <c r="Z9" s="10">
        <v>7</v>
      </c>
      <c r="AA9" s="10">
        <v>7</v>
      </c>
      <c r="AB9" s="10">
        <v>4</v>
      </c>
      <c r="AC9" s="10">
        <v>7</v>
      </c>
      <c r="AD9" s="10">
        <v>1</v>
      </c>
      <c r="AE9" s="41">
        <f t="shared" si="1"/>
        <v>57</v>
      </c>
      <c r="AF9" s="62">
        <f t="shared" si="2"/>
        <v>1.0981177875816364E-3</v>
      </c>
      <c r="AH9" s="68" t="s">
        <v>132</v>
      </c>
      <c r="AI9" s="9"/>
      <c r="AJ9" s="9">
        <v>1</v>
      </c>
      <c r="AK9" s="10">
        <v>8</v>
      </c>
      <c r="AL9" s="10">
        <v>3</v>
      </c>
      <c r="AM9" s="10">
        <v>3</v>
      </c>
      <c r="AN9" s="10">
        <v>3</v>
      </c>
      <c r="AO9" s="10">
        <v>2</v>
      </c>
      <c r="AP9" s="10"/>
      <c r="AQ9" s="10">
        <v>1</v>
      </c>
      <c r="AR9" s="10">
        <v>2</v>
      </c>
      <c r="AS9" s="10">
        <v>2</v>
      </c>
      <c r="AT9" s="10">
        <v>2</v>
      </c>
      <c r="AU9" s="41">
        <f t="shared" si="3"/>
        <v>27</v>
      </c>
      <c r="AV9" s="62">
        <f t="shared" si="13"/>
        <v>6.132879045996593E-4</v>
      </c>
      <c r="AX9" s="68" t="s">
        <v>132</v>
      </c>
      <c r="AY9" s="9"/>
      <c r="AZ9" s="9"/>
      <c r="BA9" s="12"/>
      <c r="BB9" s="10"/>
      <c r="BC9" s="10">
        <v>3</v>
      </c>
      <c r="BD9" s="10"/>
      <c r="BE9" s="10">
        <v>1</v>
      </c>
      <c r="BF9" s="10"/>
      <c r="BG9" s="10"/>
      <c r="BH9" s="10"/>
      <c r="BI9" s="10"/>
      <c r="BJ9" s="10"/>
      <c r="BK9" s="41">
        <f t="shared" si="4"/>
        <v>4</v>
      </c>
      <c r="BL9" s="62">
        <f t="shared" si="5"/>
        <v>1.2709710218607016E-4</v>
      </c>
      <c r="BN9" s="48" t="s">
        <v>132</v>
      </c>
      <c r="BO9" s="10"/>
      <c r="BP9" s="10"/>
      <c r="BQ9" s="10"/>
      <c r="BR9" s="10"/>
      <c r="BS9" s="10"/>
      <c r="BT9" s="10"/>
      <c r="BU9" s="10"/>
      <c r="BV9" s="10"/>
      <c r="BW9" s="10"/>
      <c r="BX9" s="10">
        <v>1</v>
      </c>
      <c r="BY9" s="10"/>
      <c r="BZ9" s="10"/>
      <c r="CA9" s="41">
        <f t="shared" si="6"/>
        <v>1</v>
      </c>
      <c r="CB9" s="62">
        <f t="shared" si="7"/>
        <v>4.342539517109606E-5</v>
      </c>
      <c r="CC9" s="94"/>
      <c r="CD9" s="48" t="s">
        <v>132</v>
      </c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41">
        <f t="shared" si="8"/>
        <v>0</v>
      </c>
      <c r="CR9" s="62">
        <f t="shared" si="14"/>
        <v>0</v>
      </c>
      <c r="CT9" s="48" t="s">
        <v>132</v>
      </c>
      <c r="CU9" s="10"/>
      <c r="CV9" s="10"/>
      <c r="CW9" s="10"/>
      <c r="CX9" s="10"/>
      <c r="CY9" s="10">
        <v>1</v>
      </c>
      <c r="CZ9" s="10"/>
      <c r="DA9" s="10">
        <v>1</v>
      </c>
      <c r="DB9" s="10"/>
      <c r="DC9" s="10"/>
      <c r="DD9" s="10"/>
      <c r="DE9" s="10"/>
      <c r="DF9" s="10"/>
      <c r="DG9" s="41">
        <f t="shared" si="9"/>
        <v>2</v>
      </c>
      <c r="DH9" s="62">
        <f t="shared" si="15"/>
        <v>8.729812309035356E-5</v>
      </c>
      <c r="DJ9" s="48" t="s">
        <v>132</v>
      </c>
      <c r="DK9" s="10">
        <v>1</v>
      </c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41">
        <f t="shared" si="10"/>
        <v>1</v>
      </c>
      <c r="DX9" s="62">
        <f t="shared" si="16"/>
        <v>5.1237382794486854E-5</v>
      </c>
      <c r="DZ9" s="48" t="s">
        <v>132</v>
      </c>
      <c r="EA9" s="10"/>
      <c r="EB9" s="10"/>
      <c r="EC9" s="10"/>
      <c r="ED9" s="10">
        <v>1</v>
      </c>
      <c r="EE9" s="10"/>
      <c r="EF9" s="10"/>
      <c r="EG9" s="10"/>
      <c r="EH9" s="10"/>
      <c r="EI9" s="10"/>
      <c r="EJ9" s="10"/>
      <c r="EK9" s="10"/>
      <c r="EL9" s="10"/>
      <c r="EM9" s="41">
        <f t="shared" si="11"/>
        <v>1</v>
      </c>
      <c r="EN9" s="62">
        <f t="shared" si="17"/>
        <v>1.6949152542372882E-4</v>
      </c>
    </row>
    <row r="10" spans="2:144" x14ac:dyDescent="0.25">
      <c r="B10" s="68" t="s">
        <v>105</v>
      </c>
      <c r="C10" s="9"/>
      <c r="D10" s="9"/>
      <c r="E10" s="10"/>
      <c r="F10" s="10"/>
      <c r="G10" s="10"/>
      <c r="H10" s="10"/>
      <c r="I10" s="10"/>
      <c r="J10" s="10">
        <v>2</v>
      </c>
      <c r="K10" s="10">
        <v>2650</v>
      </c>
      <c r="L10" s="10">
        <v>3346</v>
      </c>
      <c r="M10" s="10">
        <v>3197</v>
      </c>
      <c r="N10" s="10">
        <v>2304</v>
      </c>
      <c r="O10" s="41">
        <f t="shared" si="12"/>
        <v>11499</v>
      </c>
      <c r="P10" s="62">
        <f t="shared" si="0"/>
        <v>0.84272627336020522</v>
      </c>
      <c r="R10" s="68" t="s">
        <v>105</v>
      </c>
      <c r="S10" s="9">
        <v>2178</v>
      </c>
      <c r="T10" s="9">
        <v>2664</v>
      </c>
      <c r="U10" s="10">
        <v>3006</v>
      </c>
      <c r="V10" s="10">
        <v>2094</v>
      </c>
      <c r="W10" s="10">
        <v>2561</v>
      </c>
      <c r="X10" s="10">
        <v>2801</v>
      </c>
      <c r="Y10" s="10">
        <v>2703</v>
      </c>
      <c r="Z10" s="10">
        <v>3040</v>
      </c>
      <c r="AA10" s="10">
        <v>2761</v>
      </c>
      <c r="AB10" s="10">
        <v>3004</v>
      </c>
      <c r="AC10" s="10">
        <v>2184</v>
      </c>
      <c r="AD10" s="10">
        <v>1489</v>
      </c>
      <c r="AE10" s="41">
        <f t="shared" si="1"/>
        <v>30485</v>
      </c>
      <c r="AF10" s="62">
        <f t="shared" si="2"/>
        <v>0.58730036411274011</v>
      </c>
      <c r="AH10" s="68" t="s">
        <v>105</v>
      </c>
      <c r="AI10" s="9">
        <v>1365</v>
      </c>
      <c r="AJ10" s="9">
        <v>1594</v>
      </c>
      <c r="AK10" s="10">
        <v>1658</v>
      </c>
      <c r="AL10" s="10">
        <v>1278</v>
      </c>
      <c r="AM10" s="10">
        <v>1269</v>
      </c>
      <c r="AN10" s="10">
        <v>946</v>
      </c>
      <c r="AO10" s="10">
        <v>730</v>
      </c>
      <c r="AP10" s="10">
        <v>697</v>
      </c>
      <c r="AQ10" s="10">
        <v>566</v>
      </c>
      <c r="AR10" s="10">
        <v>639</v>
      </c>
      <c r="AS10" s="10">
        <v>489</v>
      </c>
      <c r="AT10" s="10">
        <v>321</v>
      </c>
      <c r="AU10" s="41">
        <f t="shared" si="3"/>
        <v>11552</v>
      </c>
      <c r="AV10" s="62">
        <f t="shared" si="13"/>
        <v>0.26239636570130609</v>
      </c>
      <c r="AX10" s="68" t="s">
        <v>105</v>
      </c>
      <c r="AY10" s="9">
        <v>230</v>
      </c>
      <c r="AZ10" s="9">
        <v>191</v>
      </c>
      <c r="BA10" s="10">
        <v>169</v>
      </c>
      <c r="BB10" s="10">
        <v>186</v>
      </c>
      <c r="BC10" s="10">
        <v>266</v>
      </c>
      <c r="BD10" s="10">
        <v>269</v>
      </c>
      <c r="BE10" s="10">
        <v>292</v>
      </c>
      <c r="BF10" s="10">
        <v>198</v>
      </c>
      <c r="BG10" s="10">
        <v>174</v>
      </c>
      <c r="BH10" s="10">
        <v>199</v>
      </c>
      <c r="BI10" s="10">
        <v>142</v>
      </c>
      <c r="BJ10" s="10">
        <v>94</v>
      </c>
      <c r="BK10" s="41">
        <f t="shared" si="4"/>
        <v>2410</v>
      </c>
      <c r="BL10" s="62">
        <f t="shared" si="5"/>
        <v>7.6576004067107267E-2</v>
      </c>
      <c r="BN10" s="68" t="s">
        <v>105</v>
      </c>
      <c r="BO10" s="9">
        <v>91</v>
      </c>
      <c r="BP10" s="9">
        <v>110</v>
      </c>
      <c r="BQ10" s="10">
        <v>79</v>
      </c>
      <c r="BR10" s="10">
        <v>67</v>
      </c>
      <c r="BS10" s="10">
        <v>81</v>
      </c>
      <c r="BT10" s="10">
        <v>63</v>
      </c>
      <c r="BU10" s="10">
        <v>62</v>
      </c>
      <c r="BV10" s="10">
        <v>64</v>
      </c>
      <c r="BW10" s="10">
        <v>35</v>
      </c>
      <c r="BX10" s="10">
        <v>36</v>
      </c>
      <c r="BY10" s="10">
        <v>17</v>
      </c>
      <c r="BZ10" s="10">
        <v>1</v>
      </c>
      <c r="CA10" s="41">
        <f t="shared" si="6"/>
        <v>706</v>
      </c>
      <c r="CB10" s="62">
        <f t="shared" si="7"/>
        <v>3.0658328990793817E-2</v>
      </c>
      <c r="CC10" s="94"/>
      <c r="CD10" s="68" t="s">
        <v>105</v>
      </c>
      <c r="CE10" s="9">
        <v>3</v>
      </c>
      <c r="CF10" s="9">
        <v>1</v>
      </c>
      <c r="CG10" s="10"/>
      <c r="CH10" s="10"/>
      <c r="CI10" s="10">
        <v>4</v>
      </c>
      <c r="CJ10" s="10"/>
      <c r="CK10" s="10"/>
      <c r="CL10" s="10"/>
      <c r="CM10" s="10"/>
      <c r="CN10" s="10">
        <v>2</v>
      </c>
      <c r="CO10" s="10"/>
      <c r="CP10" s="10"/>
      <c r="CQ10" s="41">
        <f t="shared" si="8"/>
        <v>10</v>
      </c>
      <c r="CR10" s="62">
        <f t="shared" si="14"/>
        <v>5.4368509759147496E-4</v>
      </c>
      <c r="CT10" s="68" t="s">
        <v>105</v>
      </c>
      <c r="CU10" s="9"/>
      <c r="CV10" s="9"/>
      <c r="CW10" s="10"/>
      <c r="CX10" s="10"/>
      <c r="CY10" s="10"/>
      <c r="CZ10" s="10"/>
      <c r="DA10" s="10"/>
      <c r="DB10" s="10"/>
      <c r="DC10" s="10"/>
      <c r="DD10" s="10"/>
      <c r="DE10" s="10">
        <v>3</v>
      </c>
      <c r="DF10" s="10"/>
      <c r="DG10" s="41">
        <f t="shared" si="9"/>
        <v>3</v>
      </c>
      <c r="DH10" s="62">
        <f t="shared" si="15"/>
        <v>1.3094718463553033E-4</v>
      </c>
      <c r="DJ10" s="68" t="s">
        <v>105</v>
      </c>
      <c r="DK10" s="9"/>
      <c r="DL10" s="9"/>
      <c r="DM10" s="10"/>
      <c r="DN10" s="10">
        <v>2</v>
      </c>
      <c r="DO10" s="10"/>
      <c r="DP10" s="10"/>
      <c r="DQ10" s="10"/>
      <c r="DR10" s="10"/>
      <c r="DS10" s="10"/>
      <c r="DT10" s="10"/>
      <c r="DU10" s="10"/>
      <c r="DV10" s="10"/>
      <c r="DW10" s="41">
        <f t="shared" si="10"/>
        <v>2</v>
      </c>
      <c r="DX10" s="62">
        <f t="shared" si="16"/>
        <v>1.0247476558897371E-4</v>
      </c>
      <c r="DZ10" s="68" t="s">
        <v>105</v>
      </c>
      <c r="EA10" s="9"/>
      <c r="EB10" s="9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41">
        <f t="shared" si="11"/>
        <v>0</v>
      </c>
      <c r="EN10" s="62">
        <f t="shared" si="17"/>
        <v>0</v>
      </c>
    </row>
    <row r="11" spans="2:144" x14ac:dyDescent="0.25">
      <c r="B11" s="68" t="s">
        <v>114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41">
        <f t="shared" si="12"/>
        <v>0</v>
      </c>
      <c r="P11" s="62">
        <f t="shared" si="0"/>
        <v>0</v>
      </c>
      <c r="R11" s="68" t="s">
        <v>114</v>
      </c>
      <c r="S11" s="9"/>
      <c r="T11" s="9"/>
      <c r="U11" s="10"/>
      <c r="V11" s="10"/>
      <c r="W11" s="10"/>
      <c r="X11" s="10"/>
      <c r="Y11" s="10"/>
      <c r="Z11" s="10"/>
      <c r="AA11" s="10"/>
      <c r="AB11" s="10">
        <v>4</v>
      </c>
      <c r="AC11" s="10"/>
      <c r="AD11" s="10">
        <v>4</v>
      </c>
      <c r="AE11" s="41">
        <f t="shared" si="1"/>
        <v>8</v>
      </c>
      <c r="AF11" s="62">
        <f t="shared" si="2"/>
        <v>1.5412179474829984E-4</v>
      </c>
      <c r="AH11" s="68" t="s">
        <v>114</v>
      </c>
      <c r="AI11" s="9">
        <v>3</v>
      </c>
      <c r="AJ11" s="9">
        <v>3</v>
      </c>
      <c r="AK11" s="10">
        <v>2</v>
      </c>
      <c r="AL11" s="10">
        <v>6</v>
      </c>
      <c r="AM11" s="10">
        <v>3</v>
      </c>
      <c r="AN11" s="10">
        <v>6</v>
      </c>
      <c r="AO11" s="10">
        <v>1</v>
      </c>
      <c r="AP11" s="10"/>
      <c r="AQ11" s="10">
        <v>1</v>
      </c>
      <c r="AR11" s="10"/>
      <c r="AS11" s="10">
        <v>2</v>
      </c>
      <c r="AT11" s="10">
        <v>1</v>
      </c>
      <c r="AU11" s="41">
        <f t="shared" si="3"/>
        <v>28</v>
      </c>
      <c r="AV11" s="62">
        <f t="shared" si="13"/>
        <v>6.3600227143668366E-4</v>
      </c>
      <c r="AX11" s="68" t="s">
        <v>114</v>
      </c>
      <c r="AY11" s="9">
        <v>1</v>
      </c>
      <c r="AZ11" s="9">
        <v>2</v>
      </c>
      <c r="BA11" s="10">
        <v>2</v>
      </c>
      <c r="BB11" s="10"/>
      <c r="BC11" s="10"/>
      <c r="BD11" s="10"/>
      <c r="BE11" s="10">
        <v>1</v>
      </c>
      <c r="BF11" s="10"/>
      <c r="BG11" s="10"/>
      <c r="BH11" s="10"/>
      <c r="BI11" s="10"/>
      <c r="BJ11" s="10">
        <v>1</v>
      </c>
      <c r="BK11" s="41">
        <f t="shared" si="4"/>
        <v>7</v>
      </c>
      <c r="BL11" s="62">
        <f t="shared" si="5"/>
        <v>2.2241992882562276E-4</v>
      </c>
      <c r="BN11" s="68" t="s">
        <v>114</v>
      </c>
      <c r="BO11" s="9"/>
      <c r="BP11" s="9"/>
      <c r="BQ11" s="10"/>
      <c r="BR11" s="10"/>
      <c r="BS11" s="10">
        <v>1</v>
      </c>
      <c r="BT11" s="10"/>
      <c r="BU11" s="10"/>
      <c r="BV11" s="10"/>
      <c r="BW11" s="10"/>
      <c r="BX11" s="10"/>
      <c r="BY11" s="10"/>
      <c r="BZ11" s="10"/>
      <c r="CA11" s="41">
        <f t="shared" si="6"/>
        <v>1</v>
      </c>
      <c r="CB11" s="62">
        <f t="shared" si="7"/>
        <v>4.342539517109606E-5</v>
      </c>
      <c r="CC11" s="94"/>
      <c r="CD11" s="68" t="s">
        <v>114</v>
      </c>
      <c r="CE11" s="9"/>
      <c r="CF11" s="9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41">
        <f t="shared" si="8"/>
        <v>0</v>
      </c>
      <c r="CR11" s="62">
        <f t="shared" si="14"/>
        <v>0</v>
      </c>
      <c r="CT11" s="68" t="s">
        <v>114</v>
      </c>
      <c r="CU11" s="9"/>
      <c r="CV11" s="9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41">
        <f t="shared" si="9"/>
        <v>0</v>
      </c>
      <c r="DH11" s="62">
        <f t="shared" si="15"/>
        <v>0</v>
      </c>
      <c r="DJ11" s="68" t="s">
        <v>114</v>
      </c>
      <c r="DK11" s="9"/>
      <c r="DL11" s="9"/>
      <c r="DM11" s="10"/>
      <c r="DN11" s="10"/>
      <c r="DO11" s="10"/>
      <c r="DP11" s="10"/>
      <c r="DQ11" s="10"/>
      <c r="DR11" s="10">
        <v>1</v>
      </c>
      <c r="DS11" s="10"/>
      <c r="DT11" s="10"/>
      <c r="DU11" s="10"/>
      <c r="DV11" s="10"/>
      <c r="DW11" s="41">
        <f t="shared" si="10"/>
        <v>1</v>
      </c>
      <c r="DX11" s="62">
        <f t="shared" si="16"/>
        <v>5.1237382794486854E-5</v>
      </c>
      <c r="DZ11" s="68" t="s">
        <v>114</v>
      </c>
      <c r="EA11" s="9"/>
      <c r="EB11" s="9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41">
        <f t="shared" si="11"/>
        <v>0</v>
      </c>
      <c r="EN11" s="62">
        <f t="shared" si="17"/>
        <v>0</v>
      </c>
    </row>
    <row r="12" spans="2:144" x14ac:dyDescent="0.25">
      <c r="B12" s="48" t="s">
        <v>120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41">
        <f t="shared" si="12"/>
        <v>0</v>
      </c>
      <c r="P12" s="62">
        <f t="shared" si="0"/>
        <v>0</v>
      </c>
      <c r="R12" s="68" t="s">
        <v>120</v>
      </c>
      <c r="S12" s="9"/>
      <c r="T12" s="9"/>
      <c r="U12" s="10"/>
      <c r="V12" s="10"/>
      <c r="W12" s="10"/>
      <c r="X12" s="10"/>
      <c r="Y12" s="10"/>
      <c r="Z12" s="10"/>
      <c r="AA12" s="10"/>
      <c r="AB12" s="10"/>
      <c r="AC12" s="10"/>
      <c r="AD12" s="10">
        <v>4</v>
      </c>
      <c r="AE12" s="41">
        <f t="shared" si="1"/>
        <v>4</v>
      </c>
      <c r="AF12" s="62">
        <f t="shared" si="2"/>
        <v>7.7060897374149921E-5</v>
      </c>
      <c r="AH12" s="48" t="s">
        <v>120</v>
      </c>
      <c r="AI12" s="10"/>
      <c r="AJ12" s="10">
        <v>1</v>
      </c>
      <c r="AK12" s="10">
        <v>1</v>
      </c>
      <c r="AL12" s="10"/>
      <c r="AM12" s="10">
        <v>1</v>
      </c>
      <c r="AN12" s="10"/>
      <c r="AO12" s="10">
        <v>1</v>
      </c>
      <c r="AP12" s="10"/>
      <c r="AQ12" s="10"/>
      <c r="AR12" s="10">
        <v>1</v>
      </c>
      <c r="AS12" s="10"/>
      <c r="AT12" s="10"/>
      <c r="AU12" s="41">
        <f t="shared" si="3"/>
        <v>5</v>
      </c>
      <c r="AV12" s="62">
        <f t="shared" si="13"/>
        <v>1.1357183418512209E-4</v>
      </c>
      <c r="AX12" s="48" t="s">
        <v>120</v>
      </c>
      <c r="AY12" s="10"/>
      <c r="AZ12" s="10">
        <v>2</v>
      </c>
      <c r="BA12" s="10"/>
      <c r="BB12" s="10"/>
      <c r="BC12" s="10"/>
      <c r="BD12" s="10"/>
      <c r="BE12" s="10"/>
      <c r="BF12" s="10"/>
      <c r="BG12" s="10"/>
      <c r="BH12" s="10"/>
      <c r="BI12" s="10">
        <v>2</v>
      </c>
      <c r="BJ12" s="10"/>
      <c r="BK12" s="41">
        <f t="shared" si="4"/>
        <v>4</v>
      </c>
      <c r="BL12" s="62">
        <f t="shared" si="5"/>
        <v>1.2709710218607016E-4</v>
      </c>
      <c r="BN12" s="48" t="s">
        <v>120</v>
      </c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41">
        <f t="shared" si="6"/>
        <v>0</v>
      </c>
      <c r="CB12" s="62">
        <f t="shared" si="7"/>
        <v>0</v>
      </c>
      <c r="CC12" s="94"/>
      <c r="CD12" s="48" t="s">
        <v>120</v>
      </c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41">
        <f t="shared" si="8"/>
        <v>0</v>
      </c>
      <c r="CR12" s="62">
        <f t="shared" si="14"/>
        <v>0</v>
      </c>
      <c r="CT12" s="48" t="s">
        <v>120</v>
      </c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41">
        <f t="shared" si="9"/>
        <v>0</v>
      </c>
      <c r="DH12" s="62">
        <f t="shared" si="15"/>
        <v>0</v>
      </c>
      <c r="DJ12" s="48" t="s">
        <v>120</v>
      </c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41">
        <f t="shared" si="10"/>
        <v>0</v>
      </c>
      <c r="DX12" s="62">
        <f t="shared" si="16"/>
        <v>0</v>
      </c>
      <c r="DZ12" s="48" t="s">
        <v>120</v>
      </c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41">
        <f t="shared" si="11"/>
        <v>0</v>
      </c>
      <c r="EN12" s="62">
        <f t="shared" si="17"/>
        <v>0</v>
      </c>
    </row>
    <row r="13" spans="2:144" x14ac:dyDescent="0.25">
      <c r="B13" s="68" t="s">
        <v>126</v>
      </c>
      <c r="C13" s="9"/>
      <c r="D13" s="9"/>
      <c r="E13" s="10"/>
      <c r="F13" s="10"/>
      <c r="G13" s="10"/>
      <c r="H13" s="10"/>
      <c r="I13" s="10"/>
      <c r="J13" s="10"/>
      <c r="K13" s="10"/>
      <c r="L13" s="10"/>
      <c r="M13" s="10">
        <v>4</v>
      </c>
      <c r="N13" s="10"/>
      <c r="O13" s="41">
        <f t="shared" si="12"/>
        <v>4</v>
      </c>
      <c r="P13" s="62">
        <f t="shared" si="0"/>
        <v>2.9314767314034447E-4</v>
      </c>
      <c r="R13" s="68" t="s">
        <v>126</v>
      </c>
      <c r="S13" s="9">
        <v>2</v>
      </c>
      <c r="T13" s="9">
        <v>3</v>
      </c>
      <c r="U13" s="10">
        <v>3</v>
      </c>
      <c r="V13" s="10">
        <v>1</v>
      </c>
      <c r="W13" s="10">
        <v>2</v>
      </c>
      <c r="X13" s="10">
        <v>1</v>
      </c>
      <c r="Y13" s="10">
        <v>1</v>
      </c>
      <c r="Z13" s="10">
        <v>1</v>
      </c>
      <c r="AA13" s="10">
        <v>1</v>
      </c>
      <c r="AB13" s="10">
        <v>1</v>
      </c>
      <c r="AC13" s="10">
        <v>1</v>
      </c>
      <c r="AD13" s="10">
        <v>1</v>
      </c>
      <c r="AE13" s="41">
        <f t="shared" si="1"/>
        <v>18</v>
      </c>
      <c r="AF13" s="62">
        <f t="shared" si="2"/>
        <v>3.4677403818367464E-4</v>
      </c>
      <c r="AH13" s="48" t="s">
        <v>126</v>
      </c>
      <c r="AI13" s="10"/>
      <c r="AJ13" s="10">
        <v>1</v>
      </c>
      <c r="AK13" s="10">
        <v>1</v>
      </c>
      <c r="AL13" s="10">
        <v>1</v>
      </c>
      <c r="AM13" s="10"/>
      <c r="AN13" s="10"/>
      <c r="AO13" s="10"/>
      <c r="AP13" s="10"/>
      <c r="AQ13" s="10">
        <v>1</v>
      </c>
      <c r="AR13" s="10"/>
      <c r="AS13" s="10"/>
      <c r="AT13" s="10"/>
      <c r="AU13" s="41">
        <f t="shared" si="3"/>
        <v>4</v>
      </c>
      <c r="AV13" s="62">
        <f t="shared" si="13"/>
        <v>9.0857467348097668E-5</v>
      </c>
      <c r="AX13" s="68" t="s">
        <v>126</v>
      </c>
      <c r="AY13" s="9"/>
      <c r="AZ13" s="9">
        <v>1</v>
      </c>
      <c r="BA13" s="10">
        <v>3</v>
      </c>
      <c r="BB13" s="10"/>
      <c r="BC13" s="10"/>
      <c r="BD13" s="10"/>
      <c r="BE13" s="10">
        <v>3</v>
      </c>
      <c r="BF13" s="10"/>
      <c r="BG13" s="10"/>
      <c r="BH13" s="10"/>
      <c r="BI13" s="10"/>
      <c r="BJ13" s="10"/>
      <c r="BK13" s="41">
        <f t="shared" si="4"/>
        <v>7</v>
      </c>
      <c r="BL13" s="62">
        <f t="shared" si="5"/>
        <v>2.2241992882562276E-4</v>
      </c>
      <c r="BN13" s="68" t="s">
        <v>126</v>
      </c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>
        <v>1</v>
      </c>
      <c r="BZ13" s="10"/>
      <c r="CA13" s="41">
        <f t="shared" si="6"/>
        <v>1</v>
      </c>
      <c r="CB13" s="62">
        <f t="shared" si="7"/>
        <v>4.342539517109606E-5</v>
      </c>
      <c r="CC13" s="94"/>
      <c r="CD13" s="68" t="s">
        <v>126</v>
      </c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41">
        <f t="shared" si="8"/>
        <v>0</v>
      </c>
      <c r="CR13" s="62">
        <f t="shared" si="14"/>
        <v>0</v>
      </c>
      <c r="CT13" s="68" t="s">
        <v>126</v>
      </c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41">
        <f t="shared" si="9"/>
        <v>0</v>
      </c>
      <c r="DH13" s="62">
        <f t="shared" si="15"/>
        <v>0</v>
      </c>
      <c r="DJ13" s="68" t="s">
        <v>126</v>
      </c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41">
        <f t="shared" si="10"/>
        <v>0</v>
      </c>
      <c r="DX13" s="62">
        <f t="shared" si="16"/>
        <v>0</v>
      </c>
      <c r="DZ13" s="68" t="s">
        <v>126</v>
      </c>
      <c r="EA13" s="10"/>
      <c r="EB13" s="10"/>
      <c r="EC13" s="10">
        <v>1</v>
      </c>
      <c r="ED13" s="10"/>
      <c r="EE13" s="10"/>
      <c r="EF13" s="10"/>
      <c r="EG13" s="10"/>
      <c r="EH13" s="10"/>
      <c r="EI13" s="10"/>
      <c r="EJ13" s="10"/>
      <c r="EK13" s="10"/>
      <c r="EL13" s="10"/>
      <c r="EM13" s="41">
        <f t="shared" si="11"/>
        <v>1</v>
      </c>
      <c r="EN13" s="62">
        <f t="shared" si="17"/>
        <v>1.6949152542372882E-4</v>
      </c>
    </row>
    <row r="14" spans="2:144" x14ac:dyDescent="0.25">
      <c r="B14" s="68" t="s">
        <v>125</v>
      </c>
      <c r="C14" s="9"/>
      <c r="D14" s="9"/>
      <c r="E14" s="9"/>
      <c r="F14" s="9"/>
      <c r="G14" s="9"/>
      <c r="H14" s="9"/>
      <c r="I14" s="9"/>
      <c r="J14" s="9"/>
      <c r="K14" s="9">
        <v>1</v>
      </c>
      <c r="L14" s="9"/>
      <c r="M14" s="9"/>
      <c r="N14" s="9"/>
      <c r="O14" s="41">
        <f t="shared" si="12"/>
        <v>1</v>
      </c>
      <c r="P14" s="62">
        <f t="shared" si="0"/>
        <v>7.3286918285086117E-5</v>
      </c>
      <c r="R14" s="48" t="s">
        <v>125</v>
      </c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41">
        <f t="shared" si="1"/>
        <v>0</v>
      </c>
      <c r="AF14" s="62">
        <f t="shared" si="2"/>
        <v>0</v>
      </c>
      <c r="AH14" s="48" t="s">
        <v>125</v>
      </c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41">
        <f t="shared" si="3"/>
        <v>0</v>
      </c>
      <c r="AV14" s="62">
        <f t="shared" si="13"/>
        <v>0</v>
      </c>
      <c r="AX14" s="68" t="s">
        <v>125</v>
      </c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41">
        <f t="shared" si="4"/>
        <v>0</v>
      </c>
      <c r="BL14" s="62">
        <f t="shared" si="5"/>
        <v>0</v>
      </c>
      <c r="BN14" s="48" t="s">
        <v>125</v>
      </c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41">
        <f t="shared" si="6"/>
        <v>0</v>
      </c>
      <c r="CB14" s="62">
        <f t="shared" si="7"/>
        <v>0</v>
      </c>
      <c r="CC14" s="94"/>
      <c r="CD14" s="48" t="s">
        <v>125</v>
      </c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>
        <v>1</v>
      </c>
      <c r="CQ14" s="41">
        <f t="shared" si="8"/>
        <v>1</v>
      </c>
      <c r="CR14" s="62">
        <f t="shared" si="14"/>
        <v>5.4368509759147503E-5</v>
      </c>
      <c r="CT14" s="48" t="s">
        <v>125</v>
      </c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41">
        <f t="shared" si="9"/>
        <v>0</v>
      </c>
      <c r="DH14" s="62">
        <f t="shared" si="15"/>
        <v>0</v>
      </c>
      <c r="DJ14" s="48" t="s">
        <v>125</v>
      </c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41">
        <f t="shared" si="10"/>
        <v>0</v>
      </c>
      <c r="DX14" s="62">
        <f t="shared" si="16"/>
        <v>0</v>
      </c>
      <c r="DZ14" s="48" t="s">
        <v>125</v>
      </c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41">
        <f t="shared" si="11"/>
        <v>0</v>
      </c>
      <c r="EN14" s="62">
        <f t="shared" si="17"/>
        <v>0</v>
      </c>
    </row>
    <row r="15" spans="2:144" x14ac:dyDescent="0.25">
      <c r="B15" s="68" t="s">
        <v>131</v>
      </c>
      <c r="C15" s="10"/>
      <c r="D15" s="10"/>
      <c r="E15" s="10"/>
      <c r="F15" s="10"/>
      <c r="G15" s="10"/>
      <c r="H15" s="10"/>
      <c r="I15" s="10"/>
      <c r="J15" s="10"/>
      <c r="K15" s="10">
        <v>1</v>
      </c>
      <c r="L15" s="10">
        <v>4</v>
      </c>
      <c r="M15" s="10">
        <v>2</v>
      </c>
      <c r="N15" s="10">
        <v>1</v>
      </c>
      <c r="O15" s="41">
        <f t="shared" si="12"/>
        <v>8</v>
      </c>
      <c r="P15" s="62">
        <f t="shared" si="0"/>
        <v>5.8629534628068893E-4</v>
      </c>
      <c r="R15" s="68" t="s">
        <v>131</v>
      </c>
      <c r="S15" s="9"/>
      <c r="T15" s="9">
        <v>10</v>
      </c>
      <c r="U15" s="10">
        <v>5</v>
      </c>
      <c r="V15" s="10">
        <v>4</v>
      </c>
      <c r="W15" s="10">
        <v>8</v>
      </c>
      <c r="X15" s="10">
        <v>8</v>
      </c>
      <c r="Y15" s="10">
        <v>6</v>
      </c>
      <c r="Z15" s="10">
        <v>8</v>
      </c>
      <c r="AA15" s="10">
        <v>1</v>
      </c>
      <c r="AB15" s="10">
        <v>11</v>
      </c>
      <c r="AC15" s="10">
        <v>11</v>
      </c>
      <c r="AD15" s="10">
        <v>6</v>
      </c>
      <c r="AE15" s="41">
        <f t="shared" si="1"/>
        <v>78</v>
      </c>
      <c r="AF15" s="62">
        <f t="shared" si="2"/>
        <v>1.5026874987959236E-3</v>
      </c>
      <c r="AH15" s="68" t="s">
        <v>131</v>
      </c>
      <c r="AI15" s="10">
        <v>7</v>
      </c>
      <c r="AJ15" s="10">
        <v>7</v>
      </c>
      <c r="AK15" s="10">
        <v>5</v>
      </c>
      <c r="AL15" s="10">
        <v>5</v>
      </c>
      <c r="AM15" s="10">
        <v>5</v>
      </c>
      <c r="AN15" s="10">
        <v>4</v>
      </c>
      <c r="AO15" s="10">
        <v>1</v>
      </c>
      <c r="AP15" s="10">
        <v>4</v>
      </c>
      <c r="AQ15" s="10">
        <v>7</v>
      </c>
      <c r="AR15" s="10">
        <v>10</v>
      </c>
      <c r="AS15" s="10">
        <v>2</v>
      </c>
      <c r="AT15" s="10">
        <v>6</v>
      </c>
      <c r="AU15" s="41">
        <f t="shared" si="3"/>
        <v>63</v>
      </c>
      <c r="AV15" s="62">
        <f t="shared" si="13"/>
        <v>1.4310051107325383E-3</v>
      </c>
      <c r="AX15" s="68" t="s">
        <v>131</v>
      </c>
      <c r="AY15" s="9">
        <v>3</v>
      </c>
      <c r="AZ15" s="9">
        <v>5</v>
      </c>
      <c r="BA15" s="10">
        <v>4</v>
      </c>
      <c r="BB15" s="10">
        <v>4</v>
      </c>
      <c r="BC15" s="10">
        <v>11</v>
      </c>
      <c r="BD15" s="10">
        <v>23</v>
      </c>
      <c r="BE15" s="10">
        <v>16</v>
      </c>
      <c r="BF15" s="10">
        <v>7</v>
      </c>
      <c r="BG15" s="10">
        <v>8</v>
      </c>
      <c r="BH15" s="10">
        <v>2</v>
      </c>
      <c r="BI15" s="10">
        <v>4</v>
      </c>
      <c r="BJ15" s="10">
        <v>1</v>
      </c>
      <c r="BK15" s="41">
        <f t="shared" si="4"/>
        <v>88</v>
      </c>
      <c r="BL15" s="62">
        <f t="shared" si="5"/>
        <v>2.7961362480935434E-3</v>
      </c>
      <c r="BN15" s="68" t="s">
        <v>131</v>
      </c>
      <c r="BO15" s="9">
        <v>1</v>
      </c>
      <c r="BP15" s="9">
        <v>5</v>
      </c>
      <c r="BQ15" s="10">
        <v>4</v>
      </c>
      <c r="BR15" s="10">
        <v>6</v>
      </c>
      <c r="BS15" s="10">
        <v>12</v>
      </c>
      <c r="BT15" s="10">
        <v>6</v>
      </c>
      <c r="BU15" s="10">
        <v>1</v>
      </c>
      <c r="BV15" s="10">
        <v>2</v>
      </c>
      <c r="BW15" s="10">
        <v>7</v>
      </c>
      <c r="BX15" s="10">
        <v>7</v>
      </c>
      <c r="BY15" s="10">
        <v>30</v>
      </c>
      <c r="BZ15" s="10">
        <v>12</v>
      </c>
      <c r="CA15" s="41">
        <f t="shared" si="6"/>
        <v>93</v>
      </c>
      <c r="CB15" s="62">
        <f t="shared" si="7"/>
        <v>4.0385617509119329E-3</v>
      </c>
      <c r="CC15" s="94"/>
      <c r="CD15" s="68" t="s">
        <v>131</v>
      </c>
      <c r="CE15" s="9">
        <v>4</v>
      </c>
      <c r="CF15" s="9">
        <v>6</v>
      </c>
      <c r="CG15" s="10">
        <v>4</v>
      </c>
      <c r="CH15" s="10"/>
      <c r="CI15" s="10">
        <v>3</v>
      </c>
      <c r="CJ15" s="10">
        <v>3</v>
      </c>
      <c r="CK15" s="10">
        <v>2</v>
      </c>
      <c r="CL15" s="10">
        <v>3</v>
      </c>
      <c r="CM15" s="10"/>
      <c r="CN15" s="10">
        <v>1</v>
      </c>
      <c r="CO15" s="10">
        <v>1</v>
      </c>
      <c r="CP15" s="10">
        <v>1</v>
      </c>
      <c r="CQ15" s="41">
        <f t="shared" si="8"/>
        <v>28</v>
      </c>
      <c r="CR15" s="62">
        <f t="shared" si="14"/>
        <v>1.5223182732561301E-3</v>
      </c>
      <c r="CT15" s="68" t="s">
        <v>131</v>
      </c>
      <c r="CU15" s="9">
        <v>3</v>
      </c>
      <c r="CV15" s="9">
        <v>2</v>
      </c>
      <c r="CW15" s="10">
        <v>2</v>
      </c>
      <c r="CX15" s="10">
        <v>4</v>
      </c>
      <c r="CY15" s="10">
        <v>4</v>
      </c>
      <c r="CZ15" s="10">
        <v>6</v>
      </c>
      <c r="DA15" s="10">
        <v>10</v>
      </c>
      <c r="DB15" s="10"/>
      <c r="DC15" s="10">
        <v>2</v>
      </c>
      <c r="DD15" s="10">
        <v>3</v>
      </c>
      <c r="DE15" s="10">
        <v>1</v>
      </c>
      <c r="DF15" s="10">
        <v>6</v>
      </c>
      <c r="DG15" s="41">
        <f t="shared" si="9"/>
        <v>43</v>
      </c>
      <c r="DH15" s="62">
        <f t="shared" si="15"/>
        <v>1.8769096464426014E-3</v>
      </c>
      <c r="DJ15" s="68" t="s">
        <v>131</v>
      </c>
      <c r="DK15" s="9"/>
      <c r="DL15" s="9"/>
      <c r="DM15" s="10">
        <v>2</v>
      </c>
      <c r="DN15" s="10">
        <v>1</v>
      </c>
      <c r="DO15" s="10"/>
      <c r="DP15" s="10">
        <v>4</v>
      </c>
      <c r="DQ15" s="10">
        <v>1</v>
      </c>
      <c r="DR15" s="10">
        <v>1</v>
      </c>
      <c r="DS15" s="10">
        <v>3</v>
      </c>
      <c r="DT15" s="10">
        <v>2</v>
      </c>
      <c r="DU15" s="10">
        <v>3</v>
      </c>
      <c r="DV15" s="10">
        <v>4</v>
      </c>
      <c r="DW15" s="41">
        <f t="shared" si="10"/>
        <v>21</v>
      </c>
      <c r="DX15" s="62">
        <f t="shared" si="16"/>
        <v>1.075985038684224E-3</v>
      </c>
      <c r="DZ15" s="68" t="s">
        <v>131</v>
      </c>
      <c r="EA15" s="9">
        <v>3</v>
      </c>
      <c r="EB15" s="9">
        <v>7</v>
      </c>
      <c r="EC15" s="10">
        <v>11</v>
      </c>
      <c r="ED15" s="10">
        <v>5</v>
      </c>
      <c r="EE15" s="10"/>
      <c r="EF15" s="10"/>
      <c r="EG15" s="10"/>
      <c r="EH15" s="10"/>
      <c r="EI15" s="10"/>
      <c r="EJ15" s="10"/>
      <c r="EK15" s="10"/>
      <c r="EL15" s="10"/>
      <c r="EM15" s="41">
        <f t="shared" si="11"/>
        <v>26</v>
      </c>
      <c r="EN15" s="62">
        <f t="shared" si="17"/>
        <v>4.4067796610169491E-3</v>
      </c>
    </row>
    <row r="16" spans="2:144" x14ac:dyDescent="0.25">
      <c r="B16" s="68" t="s">
        <v>124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41">
        <f t="shared" si="12"/>
        <v>0</v>
      </c>
      <c r="P16" s="62">
        <f t="shared" si="0"/>
        <v>0</v>
      </c>
      <c r="R16" s="68" t="s">
        <v>124</v>
      </c>
      <c r="S16" s="10"/>
      <c r="T16" s="10"/>
      <c r="U16" s="10"/>
      <c r="V16" s="10"/>
      <c r="W16" s="10">
        <v>1</v>
      </c>
      <c r="X16" s="10"/>
      <c r="Y16" s="10"/>
      <c r="Z16" s="10"/>
      <c r="AA16" s="10">
        <v>1</v>
      </c>
      <c r="AB16" s="10"/>
      <c r="AC16" s="10"/>
      <c r="AD16" s="10"/>
      <c r="AE16" s="41">
        <f t="shared" si="1"/>
        <v>2</v>
      </c>
      <c r="AF16" s="62">
        <f t="shared" si="2"/>
        <v>3.853044868707496E-5</v>
      </c>
      <c r="AH16" s="48" t="s">
        <v>124</v>
      </c>
      <c r="AI16" s="10"/>
      <c r="AJ16" s="10"/>
      <c r="AK16" s="10"/>
      <c r="AL16" s="10"/>
      <c r="AM16" s="10"/>
      <c r="AN16" s="10"/>
      <c r="AO16" s="10"/>
      <c r="AP16" s="10">
        <v>1</v>
      </c>
      <c r="AQ16" s="10"/>
      <c r="AR16" s="10"/>
      <c r="AS16" s="10">
        <v>1</v>
      </c>
      <c r="AT16" s="10"/>
      <c r="AU16" s="41">
        <f t="shared" si="3"/>
        <v>2</v>
      </c>
      <c r="AV16" s="62">
        <f t="shared" si="13"/>
        <v>4.5428733674048834E-5</v>
      </c>
      <c r="AX16" s="68" t="s">
        <v>124</v>
      </c>
      <c r="AY16" s="10">
        <v>2</v>
      </c>
      <c r="AZ16" s="10">
        <v>2</v>
      </c>
      <c r="BA16" s="10">
        <v>1</v>
      </c>
      <c r="BB16" s="10"/>
      <c r="BC16" s="10"/>
      <c r="BD16" s="10"/>
      <c r="BE16" s="10">
        <v>1</v>
      </c>
      <c r="BF16" s="10">
        <v>1</v>
      </c>
      <c r="BG16" s="10"/>
      <c r="BH16" s="10"/>
      <c r="BI16" s="10"/>
      <c r="BJ16" s="10"/>
      <c r="BK16" s="41">
        <f t="shared" si="4"/>
        <v>7</v>
      </c>
      <c r="BL16" s="62">
        <f t="shared" si="5"/>
        <v>2.2241992882562276E-4</v>
      </c>
      <c r="BN16" s="68" t="s">
        <v>124</v>
      </c>
      <c r="BO16" s="9"/>
      <c r="BP16" s="9"/>
      <c r="BQ16" s="10">
        <v>2</v>
      </c>
      <c r="BR16" s="10"/>
      <c r="BS16" s="10"/>
      <c r="BT16" s="10"/>
      <c r="BU16" s="10"/>
      <c r="BV16" s="10">
        <v>1</v>
      </c>
      <c r="BW16" s="10">
        <v>1</v>
      </c>
      <c r="BX16" s="10"/>
      <c r="BY16" s="10">
        <v>2</v>
      </c>
      <c r="BZ16" s="10"/>
      <c r="CA16" s="41">
        <f t="shared" si="6"/>
        <v>6</v>
      </c>
      <c r="CB16" s="62">
        <f t="shared" si="7"/>
        <v>2.6055237102657632E-4</v>
      </c>
      <c r="CC16" s="94"/>
      <c r="CD16" s="68" t="s">
        <v>124</v>
      </c>
      <c r="CE16" s="9"/>
      <c r="CF16" s="9"/>
      <c r="CG16" s="10"/>
      <c r="CH16" s="10"/>
      <c r="CI16" s="10"/>
      <c r="CJ16" s="10"/>
      <c r="CK16" s="10"/>
      <c r="CL16" s="10"/>
      <c r="CM16" s="10"/>
      <c r="CN16" s="10">
        <v>1</v>
      </c>
      <c r="CO16" s="10"/>
      <c r="CP16" s="10"/>
      <c r="CQ16" s="41">
        <f t="shared" si="8"/>
        <v>1</v>
      </c>
      <c r="CR16" s="62">
        <f t="shared" si="14"/>
        <v>5.4368509759147503E-5</v>
      </c>
      <c r="CT16" s="68" t="s">
        <v>124</v>
      </c>
      <c r="CU16" s="9"/>
      <c r="CV16" s="9"/>
      <c r="CW16" s="10">
        <v>1</v>
      </c>
      <c r="CX16" s="10"/>
      <c r="CY16" s="10"/>
      <c r="CZ16" s="10">
        <v>1</v>
      </c>
      <c r="DA16" s="10"/>
      <c r="DB16" s="10">
        <v>1</v>
      </c>
      <c r="DC16" s="10">
        <v>1</v>
      </c>
      <c r="DD16" s="10"/>
      <c r="DE16" s="10">
        <v>1</v>
      </c>
      <c r="DF16" s="10"/>
      <c r="DG16" s="41">
        <f t="shared" si="9"/>
        <v>5</v>
      </c>
      <c r="DH16" s="62">
        <f t="shared" si="15"/>
        <v>2.1824530772588389E-4</v>
      </c>
      <c r="DJ16" s="68" t="s">
        <v>124</v>
      </c>
      <c r="DK16" s="9"/>
      <c r="DL16" s="9"/>
      <c r="DM16" s="10"/>
      <c r="DN16" s="10"/>
      <c r="DO16" s="10"/>
      <c r="DP16" s="10"/>
      <c r="DQ16" s="10"/>
      <c r="DR16" s="10"/>
      <c r="DS16" s="10"/>
      <c r="DT16" s="10"/>
      <c r="DU16" s="10"/>
      <c r="DV16" s="10">
        <v>1</v>
      </c>
      <c r="DW16" s="41">
        <f t="shared" si="10"/>
        <v>1</v>
      </c>
      <c r="DX16" s="62">
        <f t="shared" si="16"/>
        <v>5.1237382794486854E-5</v>
      </c>
      <c r="DZ16" s="68" t="s">
        <v>124</v>
      </c>
      <c r="EA16" s="9">
        <v>1</v>
      </c>
      <c r="EB16" s="9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41">
        <f t="shared" si="11"/>
        <v>1</v>
      </c>
      <c r="EN16" s="62">
        <f t="shared" si="17"/>
        <v>1.6949152542372882E-4</v>
      </c>
    </row>
    <row r="17" spans="2:144" x14ac:dyDescent="0.25">
      <c r="B17" s="68" t="s">
        <v>128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41">
        <f t="shared" si="12"/>
        <v>0</v>
      </c>
      <c r="P17" s="62">
        <f t="shared" si="0"/>
        <v>0</v>
      </c>
      <c r="R17" s="68" t="s">
        <v>128</v>
      </c>
      <c r="S17" s="10"/>
      <c r="T17" s="10"/>
      <c r="U17" s="10"/>
      <c r="V17" s="10"/>
      <c r="W17" s="10"/>
      <c r="X17" s="10"/>
      <c r="Y17" s="10">
        <v>1</v>
      </c>
      <c r="Z17" s="10"/>
      <c r="AA17" s="10"/>
      <c r="AB17" s="10"/>
      <c r="AC17" s="10">
        <v>1</v>
      </c>
      <c r="AD17" s="10">
        <v>1</v>
      </c>
      <c r="AE17" s="41">
        <f t="shared" si="1"/>
        <v>3</v>
      </c>
      <c r="AF17" s="62">
        <f t="shared" si="2"/>
        <v>5.7795673030612441E-5</v>
      </c>
      <c r="AH17" s="48" t="s">
        <v>128</v>
      </c>
      <c r="AI17" s="10"/>
      <c r="AJ17" s="10"/>
      <c r="AK17" s="10"/>
      <c r="AL17" s="10">
        <v>1</v>
      </c>
      <c r="AM17" s="10"/>
      <c r="AN17" s="10"/>
      <c r="AO17" s="10"/>
      <c r="AP17" s="10"/>
      <c r="AQ17" s="10"/>
      <c r="AR17" s="10">
        <v>1</v>
      </c>
      <c r="AS17" s="10">
        <v>1</v>
      </c>
      <c r="AT17" s="10"/>
      <c r="AU17" s="41">
        <f t="shared" si="3"/>
        <v>3</v>
      </c>
      <c r="AV17" s="62">
        <f t="shared" si="13"/>
        <v>6.8143100511073248E-5</v>
      </c>
      <c r="AX17" s="48" t="s">
        <v>128</v>
      </c>
      <c r="AY17" s="10"/>
      <c r="AZ17" s="10"/>
      <c r="BA17" s="10"/>
      <c r="BB17" s="10"/>
      <c r="BC17" s="10"/>
      <c r="BD17" s="10">
        <v>2</v>
      </c>
      <c r="BE17" s="10">
        <v>2</v>
      </c>
      <c r="BF17" s="10"/>
      <c r="BG17" s="10"/>
      <c r="BH17" s="10"/>
      <c r="BI17" s="10"/>
      <c r="BJ17" s="10"/>
      <c r="BK17" s="41">
        <f t="shared" si="4"/>
        <v>4</v>
      </c>
      <c r="BL17" s="62">
        <f t="shared" si="5"/>
        <v>1.2709710218607016E-4</v>
      </c>
      <c r="BN17" s="48" t="s">
        <v>128</v>
      </c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41">
        <f t="shared" si="6"/>
        <v>0</v>
      </c>
      <c r="CB17" s="62">
        <f t="shared" si="7"/>
        <v>0</v>
      </c>
      <c r="CC17" s="94"/>
      <c r="CD17" s="48" t="s">
        <v>128</v>
      </c>
      <c r="CE17" s="10"/>
      <c r="CF17" s="10">
        <v>1</v>
      </c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41">
        <f t="shared" si="8"/>
        <v>1</v>
      </c>
      <c r="CR17" s="62">
        <f t="shared" si="14"/>
        <v>5.4368509759147503E-5</v>
      </c>
      <c r="CT17" s="48" t="s">
        <v>128</v>
      </c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41">
        <f t="shared" si="9"/>
        <v>0</v>
      </c>
      <c r="DH17" s="62">
        <f t="shared" si="15"/>
        <v>0</v>
      </c>
      <c r="DJ17" s="48" t="s">
        <v>128</v>
      </c>
      <c r="DK17" s="10"/>
      <c r="DL17" s="10">
        <v>1</v>
      </c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41">
        <f t="shared" si="10"/>
        <v>1</v>
      </c>
      <c r="DX17" s="62">
        <f t="shared" si="16"/>
        <v>5.1237382794486854E-5</v>
      </c>
      <c r="DZ17" s="48" t="s">
        <v>128</v>
      </c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41">
        <f t="shared" si="11"/>
        <v>0</v>
      </c>
      <c r="EN17" s="62">
        <f t="shared" si="17"/>
        <v>0</v>
      </c>
    </row>
    <row r="18" spans="2:144" x14ac:dyDescent="0.25">
      <c r="B18" s="68" t="s">
        <v>159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41">
        <f t="shared" si="12"/>
        <v>0</v>
      </c>
      <c r="P18" s="62">
        <f t="shared" si="0"/>
        <v>0</v>
      </c>
      <c r="R18" s="48" t="s">
        <v>159</v>
      </c>
      <c r="S18" s="9"/>
      <c r="T18" s="9"/>
      <c r="U18" s="10"/>
      <c r="V18" s="10"/>
      <c r="W18" s="10"/>
      <c r="X18" s="10"/>
      <c r="Y18" s="10"/>
      <c r="Z18" s="10"/>
      <c r="AA18" s="10">
        <v>1</v>
      </c>
      <c r="AB18" s="10"/>
      <c r="AC18" s="10"/>
      <c r="AD18" s="10">
        <v>1</v>
      </c>
      <c r="AE18" s="41">
        <f t="shared" si="1"/>
        <v>2</v>
      </c>
      <c r="AF18" s="62">
        <f t="shared" si="2"/>
        <v>3.853044868707496E-5</v>
      </c>
      <c r="AH18" s="48" t="s">
        <v>159</v>
      </c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41">
        <f t="shared" si="3"/>
        <v>0</v>
      </c>
      <c r="AV18" s="62">
        <f t="shared" si="13"/>
        <v>0</v>
      </c>
      <c r="AX18" s="48" t="s">
        <v>159</v>
      </c>
      <c r="AY18" s="10">
        <v>1</v>
      </c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41">
        <f t="shared" si="4"/>
        <v>1</v>
      </c>
      <c r="BL18" s="62">
        <f t="shared" si="5"/>
        <v>3.177427554651754E-5</v>
      </c>
      <c r="BN18" s="48" t="s">
        <v>159</v>
      </c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41">
        <f t="shared" si="6"/>
        <v>0</v>
      </c>
      <c r="CB18" s="62">
        <f t="shared" si="7"/>
        <v>0</v>
      </c>
      <c r="CC18" s="94"/>
      <c r="CD18" s="48" t="s">
        <v>159</v>
      </c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41">
        <f t="shared" si="8"/>
        <v>0</v>
      </c>
      <c r="CR18" s="62">
        <f t="shared" si="14"/>
        <v>0</v>
      </c>
      <c r="CT18" s="48" t="s">
        <v>159</v>
      </c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41">
        <f t="shared" si="9"/>
        <v>0</v>
      </c>
      <c r="DH18" s="62">
        <f t="shared" si="15"/>
        <v>0</v>
      </c>
      <c r="DJ18" s="48" t="s">
        <v>159</v>
      </c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41">
        <f t="shared" si="10"/>
        <v>0</v>
      </c>
      <c r="DX18" s="62">
        <f t="shared" si="16"/>
        <v>0</v>
      </c>
      <c r="DZ18" s="48" t="s">
        <v>159</v>
      </c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41">
        <f t="shared" si="11"/>
        <v>0</v>
      </c>
      <c r="EN18" s="62">
        <f t="shared" si="17"/>
        <v>0</v>
      </c>
    </row>
    <row r="19" spans="2:144" x14ac:dyDescent="0.25">
      <c r="B19" s="48" t="s">
        <v>158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41">
        <f t="shared" si="12"/>
        <v>0</v>
      </c>
      <c r="P19" s="62">
        <f t="shared" si="0"/>
        <v>0</v>
      </c>
      <c r="R19" s="48" t="s">
        <v>158</v>
      </c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41">
        <f t="shared" si="1"/>
        <v>0</v>
      </c>
      <c r="AF19" s="62">
        <f t="shared" si="2"/>
        <v>0</v>
      </c>
      <c r="AH19" s="48" t="s">
        <v>158</v>
      </c>
      <c r="AI19" s="10"/>
      <c r="AJ19" s="10"/>
      <c r="AK19" s="10"/>
      <c r="AL19" s="10"/>
      <c r="AM19" s="10"/>
      <c r="AN19" s="10"/>
      <c r="AO19" s="14"/>
      <c r="AP19" s="14"/>
      <c r="AQ19" s="14"/>
      <c r="AR19" s="14"/>
      <c r="AS19" s="14"/>
      <c r="AT19" s="14"/>
      <c r="AU19" s="41">
        <f t="shared" si="3"/>
        <v>0</v>
      </c>
      <c r="AV19" s="62">
        <f t="shared" si="13"/>
        <v>0</v>
      </c>
      <c r="AX19" s="48" t="s">
        <v>158</v>
      </c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41">
        <f t="shared" si="4"/>
        <v>0</v>
      </c>
      <c r="BL19" s="62">
        <f t="shared" si="5"/>
        <v>0</v>
      </c>
      <c r="BN19" s="48" t="s">
        <v>158</v>
      </c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41">
        <f t="shared" si="6"/>
        <v>0</v>
      </c>
      <c r="CB19" s="62">
        <f t="shared" si="7"/>
        <v>0</v>
      </c>
      <c r="CC19" s="94"/>
      <c r="CD19" s="48" t="s">
        <v>158</v>
      </c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41">
        <f t="shared" si="8"/>
        <v>0</v>
      </c>
      <c r="CR19" s="62">
        <f t="shared" si="14"/>
        <v>0</v>
      </c>
      <c r="CT19" s="48" t="s">
        <v>158</v>
      </c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41">
        <f t="shared" si="9"/>
        <v>0</v>
      </c>
      <c r="DH19" s="62">
        <f t="shared" si="15"/>
        <v>0</v>
      </c>
      <c r="DJ19" s="48" t="s">
        <v>158</v>
      </c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41">
        <f t="shared" si="10"/>
        <v>0</v>
      </c>
      <c r="DX19" s="62">
        <f t="shared" si="16"/>
        <v>0</v>
      </c>
      <c r="DZ19" s="48" t="s">
        <v>158</v>
      </c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41">
        <f t="shared" si="11"/>
        <v>0</v>
      </c>
      <c r="EN19" s="62">
        <f t="shared" si="17"/>
        <v>0</v>
      </c>
    </row>
    <row r="20" spans="2:144" x14ac:dyDescent="0.25">
      <c r="B20" s="68" t="s">
        <v>111</v>
      </c>
      <c r="C20" s="9"/>
      <c r="D20" s="9"/>
      <c r="E20" s="10"/>
      <c r="F20" s="10"/>
      <c r="G20" s="10"/>
      <c r="H20" s="10"/>
      <c r="I20" s="10"/>
      <c r="J20" s="10"/>
      <c r="K20" s="10">
        <v>7</v>
      </c>
      <c r="L20" s="10"/>
      <c r="M20" s="10"/>
      <c r="N20" s="10"/>
      <c r="O20" s="41">
        <f t="shared" si="12"/>
        <v>7</v>
      </c>
      <c r="P20" s="62">
        <f t="shared" si="0"/>
        <v>5.1300842799560274E-4</v>
      </c>
      <c r="R20" s="68" t="s">
        <v>111</v>
      </c>
      <c r="S20" s="9"/>
      <c r="T20" s="9"/>
      <c r="U20" s="10"/>
      <c r="V20" s="10">
        <v>1</v>
      </c>
      <c r="W20" s="10"/>
      <c r="X20" s="10"/>
      <c r="Y20" s="10"/>
      <c r="Z20" s="10">
        <v>1</v>
      </c>
      <c r="AA20" s="10"/>
      <c r="AB20" s="10"/>
      <c r="AC20" s="10">
        <v>1</v>
      </c>
      <c r="AD20" s="10">
        <v>1</v>
      </c>
      <c r="AE20" s="41">
        <f t="shared" si="1"/>
        <v>4</v>
      </c>
      <c r="AF20" s="62">
        <f t="shared" si="2"/>
        <v>7.7060897374149921E-5</v>
      </c>
      <c r="AH20" s="68" t="s">
        <v>111</v>
      </c>
      <c r="AI20" s="9"/>
      <c r="AJ20" s="9"/>
      <c r="AK20" s="12">
        <v>3</v>
      </c>
      <c r="AL20" s="10"/>
      <c r="AM20" s="10">
        <v>2</v>
      </c>
      <c r="AN20" s="10"/>
      <c r="AO20" s="10"/>
      <c r="AP20" s="10">
        <v>1</v>
      </c>
      <c r="AQ20" s="10"/>
      <c r="AR20" s="10"/>
      <c r="AS20" s="10"/>
      <c r="AT20" s="10">
        <v>1</v>
      </c>
      <c r="AU20" s="41">
        <f t="shared" si="3"/>
        <v>7</v>
      </c>
      <c r="AV20" s="62">
        <f t="shared" si="13"/>
        <v>1.5900056785917092E-4</v>
      </c>
      <c r="AX20" s="48" t="s">
        <v>111</v>
      </c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41">
        <f t="shared" si="4"/>
        <v>0</v>
      </c>
      <c r="BL20" s="62">
        <f t="shared" si="5"/>
        <v>0</v>
      </c>
      <c r="BN20" s="48" t="s">
        <v>111</v>
      </c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41">
        <f t="shared" si="6"/>
        <v>0</v>
      </c>
      <c r="CB20" s="62">
        <f t="shared" si="7"/>
        <v>0</v>
      </c>
      <c r="CC20" s="94"/>
      <c r="CD20" s="48" t="s">
        <v>111</v>
      </c>
      <c r="CE20" s="10"/>
      <c r="CF20" s="10"/>
      <c r="CG20" s="10"/>
      <c r="CH20" s="10"/>
      <c r="CI20" s="10">
        <v>1</v>
      </c>
      <c r="CJ20" s="10"/>
      <c r="CK20" s="10"/>
      <c r="CL20" s="10"/>
      <c r="CM20" s="10"/>
      <c r="CN20" s="10"/>
      <c r="CO20" s="10"/>
      <c r="CP20" s="10"/>
      <c r="CQ20" s="41">
        <f t="shared" si="8"/>
        <v>1</v>
      </c>
      <c r="CR20" s="62">
        <f t="shared" si="14"/>
        <v>5.4368509759147503E-5</v>
      </c>
      <c r="CT20" s="48" t="s">
        <v>111</v>
      </c>
      <c r="CU20" s="10"/>
      <c r="CV20" s="10">
        <v>1</v>
      </c>
      <c r="CW20" s="10"/>
      <c r="CX20" s="10"/>
      <c r="CY20" s="10">
        <v>3</v>
      </c>
      <c r="CZ20" s="10">
        <v>1</v>
      </c>
      <c r="DA20" s="10"/>
      <c r="DB20" s="10"/>
      <c r="DC20" s="10"/>
      <c r="DD20" s="10">
        <v>2</v>
      </c>
      <c r="DE20" s="10">
        <v>1</v>
      </c>
      <c r="DF20" s="10">
        <v>1</v>
      </c>
      <c r="DG20" s="41">
        <f t="shared" si="9"/>
        <v>9</v>
      </c>
      <c r="DH20" s="62">
        <f t="shared" si="15"/>
        <v>3.9284155390659101E-4</v>
      </c>
      <c r="DJ20" s="48" t="s">
        <v>111</v>
      </c>
      <c r="DK20" s="10">
        <v>1</v>
      </c>
      <c r="DL20" s="10"/>
      <c r="DM20" s="10"/>
      <c r="DN20" s="10">
        <v>3</v>
      </c>
      <c r="DO20" s="10">
        <v>3</v>
      </c>
      <c r="DP20" s="10">
        <v>3</v>
      </c>
      <c r="DQ20" s="10">
        <v>1</v>
      </c>
      <c r="DR20" s="10">
        <v>4</v>
      </c>
      <c r="DS20" s="10">
        <v>1</v>
      </c>
      <c r="DT20" s="10">
        <v>1</v>
      </c>
      <c r="DU20" s="10"/>
      <c r="DV20" s="10"/>
      <c r="DW20" s="41">
        <f t="shared" si="10"/>
        <v>17</v>
      </c>
      <c r="DX20" s="62">
        <f t="shared" si="16"/>
        <v>8.7103550750627663E-4</v>
      </c>
      <c r="DZ20" s="48" t="s">
        <v>111</v>
      </c>
      <c r="EA20" s="10"/>
      <c r="EB20" s="10"/>
      <c r="EC20" s="10">
        <v>3</v>
      </c>
      <c r="ED20" s="10"/>
      <c r="EE20" s="10"/>
      <c r="EF20" s="10"/>
      <c r="EG20" s="10"/>
      <c r="EH20" s="10"/>
      <c r="EI20" s="10"/>
      <c r="EJ20" s="10"/>
      <c r="EK20" s="10"/>
      <c r="EL20" s="10"/>
      <c r="EM20" s="41">
        <f t="shared" si="11"/>
        <v>3</v>
      </c>
      <c r="EN20" s="62">
        <f t="shared" si="17"/>
        <v>5.0847457627118645E-4</v>
      </c>
    </row>
    <row r="21" spans="2:144" x14ac:dyDescent="0.25">
      <c r="B21" s="68" t="s">
        <v>109</v>
      </c>
      <c r="C21" s="10"/>
      <c r="D21" s="10"/>
      <c r="E21" s="10"/>
      <c r="F21" s="10"/>
      <c r="G21" s="10">
        <v>1</v>
      </c>
      <c r="H21" s="10"/>
      <c r="I21" s="10"/>
      <c r="J21" s="10"/>
      <c r="K21" s="10">
        <v>6</v>
      </c>
      <c r="L21" s="10">
        <v>3</v>
      </c>
      <c r="M21" s="10">
        <v>5</v>
      </c>
      <c r="N21" s="10">
        <v>4</v>
      </c>
      <c r="O21" s="41">
        <f t="shared" si="12"/>
        <v>19</v>
      </c>
      <c r="P21" s="62">
        <f t="shared" si="0"/>
        <v>1.3924514474166361E-3</v>
      </c>
      <c r="R21" s="68" t="s">
        <v>109</v>
      </c>
      <c r="S21" s="9">
        <v>3</v>
      </c>
      <c r="T21" s="9">
        <v>4</v>
      </c>
      <c r="U21" s="10">
        <v>3</v>
      </c>
      <c r="V21" s="10">
        <v>3</v>
      </c>
      <c r="W21" s="10">
        <v>6</v>
      </c>
      <c r="X21" s="10">
        <v>5</v>
      </c>
      <c r="Y21" s="10">
        <v>5</v>
      </c>
      <c r="Z21" s="10">
        <v>1</v>
      </c>
      <c r="AA21" s="10"/>
      <c r="AB21" s="10">
        <v>7</v>
      </c>
      <c r="AC21" s="10">
        <v>2</v>
      </c>
      <c r="AD21" s="10">
        <v>5</v>
      </c>
      <c r="AE21" s="41">
        <f t="shared" si="1"/>
        <v>44</v>
      </c>
      <c r="AF21" s="62">
        <f t="shared" si="2"/>
        <v>8.4766987111564913E-4</v>
      </c>
      <c r="AH21" s="68" t="s">
        <v>109</v>
      </c>
      <c r="AI21" s="9">
        <v>1</v>
      </c>
      <c r="AJ21" s="9">
        <v>2</v>
      </c>
      <c r="AK21" s="10">
        <v>1</v>
      </c>
      <c r="AL21" s="10">
        <v>1</v>
      </c>
      <c r="AM21" s="10">
        <v>5</v>
      </c>
      <c r="AN21" s="10">
        <v>9</v>
      </c>
      <c r="AO21" s="10">
        <v>1</v>
      </c>
      <c r="AP21" s="10">
        <v>5</v>
      </c>
      <c r="AQ21" s="10">
        <v>1</v>
      </c>
      <c r="AR21" s="10">
        <v>1</v>
      </c>
      <c r="AS21" s="10">
        <v>2</v>
      </c>
      <c r="AT21" s="10">
        <v>4</v>
      </c>
      <c r="AU21" s="41">
        <f t="shared" si="3"/>
        <v>33</v>
      </c>
      <c r="AV21" s="62">
        <f t="shared" si="13"/>
        <v>7.4957410562180582E-4</v>
      </c>
      <c r="AX21" s="68" t="s">
        <v>109</v>
      </c>
      <c r="AY21" s="9">
        <v>3</v>
      </c>
      <c r="AZ21" s="9">
        <v>1</v>
      </c>
      <c r="BA21" s="10"/>
      <c r="BB21" s="10">
        <v>1</v>
      </c>
      <c r="BC21" s="10">
        <v>3</v>
      </c>
      <c r="BD21" s="10">
        <v>7</v>
      </c>
      <c r="BE21" s="10">
        <v>2</v>
      </c>
      <c r="BF21" s="10">
        <v>1</v>
      </c>
      <c r="BG21" s="10">
        <v>2</v>
      </c>
      <c r="BH21" s="10">
        <v>3</v>
      </c>
      <c r="BI21" s="10">
        <v>1</v>
      </c>
      <c r="BJ21" s="10"/>
      <c r="BK21" s="41">
        <f t="shared" si="4"/>
        <v>24</v>
      </c>
      <c r="BL21" s="62">
        <f t="shared" si="5"/>
        <v>7.6258261311642095E-4</v>
      </c>
      <c r="BN21" s="68" t="s">
        <v>109</v>
      </c>
      <c r="BO21" s="9"/>
      <c r="BP21" s="9"/>
      <c r="BQ21" s="10"/>
      <c r="BR21" s="10">
        <v>3</v>
      </c>
      <c r="BS21" s="10">
        <v>4</v>
      </c>
      <c r="BT21" s="10">
        <v>2</v>
      </c>
      <c r="BU21" s="10">
        <v>1</v>
      </c>
      <c r="BV21" s="10">
        <v>1</v>
      </c>
      <c r="BW21" s="10">
        <v>2</v>
      </c>
      <c r="BX21" s="10"/>
      <c r="BY21" s="10">
        <v>10</v>
      </c>
      <c r="BZ21" s="10">
        <v>6</v>
      </c>
      <c r="CA21" s="41">
        <f t="shared" si="6"/>
        <v>29</v>
      </c>
      <c r="CB21" s="62">
        <f t="shared" si="7"/>
        <v>1.2593364599617857E-3</v>
      </c>
      <c r="CC21" s="94"/>
      <c r="CD21" s="68" t="s">
        <v>109</v>
      </c>
      <c r="CE21" s="9">
        <v>3</v>
      </c>
      <c r="CF21" s="9"/>
      <c r="CG21" s="10">
        <v>1</v>
      </c>
      <c r="CH21" s="10">
        <v>1</v>
      </c>
      <c r="CI21" s="10"/>
      <c r="CJ21" s="10"/>
      <c r="CK21" s="10">
        <v>1</v>
      </c>
      <c r="CL21" s="10"/>
      <c r="CM21" s="10">
        <v>1</v>
      </c>
      <c r="CN21" s="10"/>
      <c r="CO21" s="10">
        <v>2</v>
      </c>
      <c r="CP21" s="10"/>
      <c r="CQ21" s="41">
        <f t="shared" si="8"/>
        <v>9</v>
      </c>
      <c r="CR21" s="62">
        <f t="shared" si="14"/>
        <v>4.8931658783232747E-4</v>
      </c>
      <c r="CT21" s="68" t="s">
        <v>109</v>
      </c>
      <c r="CU21" s="9"/>
      <c r="CV21" s="9">
        <v>1</v>
      </c>
      <c r="CW21" s="10">
        <v>2</v>
      </c>
      <c r="CX21" s="10"/>
      <c r="CY21" s="10">
        <v>1</v>
      </c>
      <c r="CZ21" s="10">
        <v>3</v>
      </c>
      <c r="DA21" s="10"/>
      <c r="DB21" s="10">
        <v>1</v>
      </c>
      <c r="DC21" s="10">
        <v>2</v>
      </c>
      <c r="DD21" s="10">
        <v>1</v>
      </c>
      <c r="DE21" s="10">
        <v>3</v>
      </c>
      <c r="DF21" s="10"/>
      <c r="DG21" s="41">
        <f t="shared" si="9"/>
        <v>14</v>
      </c>
      <c r="DH21" s="62">
        <f t="shared" si="15"/>
        <v>6.1108686163247495E-4</v>
      </c>
      <c r="DJ21" s="68" t="s">
        <v>109</v>
      </c>
      <c r="DK21" s="9"/>
      <c r="DL21" s="9">
        <v>1</v>
      </c>
      <c r="DM21" s="10"/>
      <c r="DN21" s="10"/>
      <c r="DO21" s="10">
        <v>1</v>
      </c>
      <c r="DP21" s="10">
        <v>2</v>
      </c>
      <c r="DQ21" s="10">
        <v>1</v>
      </c>
      <c r="DR21" s="10">
        <v>1</v>
      </c>
      <c r="DS21" s="10">
        <v>1</v>
      </c>
      <c r="DT21" s="10"/>
      <c r="DU21" s="10"/>
      <c r="DV21" s="10">
        <v>1</v>
      </c>
      <c r="DW21" s="41">
        <f t="shared" si="10"/>
        <v>8</v>
      </c>
      <c r="DX21" s="62">
        <f t="shared" si="16"/>
        <v>4.0989906235589483E-4</v>
      </c>
      <c r="DZ21" s="68" t="s">
        <v>109</v>
      </c>
      <c r="EA21" s="9">
        <v>2</v>
      </c>
      <c r="EB21" s="9">
        <v>2</v>
      </c>
      <c r="EC21" s="10">
        <v>6</v>
      </c>
      <c r="ED21" s="10">
        <v>1</v>
      </c>
      <c r="EE21" s="10"/>
      <c r="EF21" s="10"/>
      <c r="EG21" s="10"/>
      <c r="EH21" s="10"/>
      <c r="EI21" s="10"/>
      <c r="EJ21" s="10"/>
      <c r="EK21" s="10"/>
      <c r="EL21" s="10"/>
      <c r="EM21" s="41">
        <f t="shared" si="11"/>
        <v>11</v>
      </c>
      <c r="EN21" s="62">
        <f t="shared" si="17"/>
        <v>1.864406779661017E-3</v>
      </c>
    </row>
    <row r="22" spans="2:144" x14ac:dyDescent="0.25">
      <c r="B22" s="68" t="s">
        <v>133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41">
        <f t="shared" si="12"/>
        <v>0</v>
      </c>
      <c r="P22" s="62">
        <f t="shared" si="0"/>
        <v>0</v>
      </c>
      <c r="R22" s="48" t="s">
        <v>133</v>
      </c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41">
        <f t="shared" si="1"/>
        <v>0</v>
      </c>
      <c r="AF22" s="62">
        <f t="shared" si="2"/>
        <v>0</v>
      </c>
      <c r="AH22" s="48" t="s">
        <v>133</v>
      </c>
      <c r="AI22" s="10"/>
      <c r="AJ22" s="10"/>
      <c r="AK22" s="10"/>
      <c r="AL22" s="10"/>
      <c r="AM22" s="10"/>
      <c r="AN22" s="10"/>
      <c r="AO22" s="14"/>
      <c r="AP22" s="14"/>
      <c r="AQ22" s="14"/>
      <c r="AR22" s="14"/>
      <c r="AS22" s="14"/>
      <c r="AT22" s="14"/>
      <c r="AU22" s="41">
        <f t="shared" si="3"/>
        <v>0</v>
      </c>
      <c r="AV22" s="62">
        <f t="shared" si="13"/>
        <v>0</v>
      </c>
      <c r="AX22" s="48" t="s">
        <v>133</v>
      </c>
      <c r="AY22" s="10"/>
      <c r="AZ22" s="10"/>
      <c r="BA22" s="10"/>
      <c r="BB22" s="10"/>
      <c r="BC22" s="10"/>
      <c r="BD22" s="10"/>
      <c r="BE22" s="14"/>
      <c r="BF22" s="14"/>
      <c r="BG22" s="14"/>
      <c r="BH22" s="14"/>
      <c r="BI22" s="14"/>
      <c r="BJ22" s="14"/>
      <c r="BK22" s="41">
        <f t="shared" si="4"/>
        <v>0</v>
      </c>
      <c r="BL22" s="62">
        <f t="shared" si="5"/>
        <v>0</v>
      </c>
      <c r="BN22" s="68" t="s">
        <v>133</v>
      </c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41">
        <f t="shared" si="6"/>
        <v>0</v>
      </c>
      <c r="CB22" s="62">
        <f t="shared" si="7"/>
        <v>0</v>
      </c>
      <c r="CC22" s="94"/>
      <c r="CD22" s="68" t="s">
        <v>133</v>
      </c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41">
        <f t="shared" si="8"/>
        <v>0</v>
      </c>
      <c r="CR22" s="62">
        <f>CQ22/$CQ$39</f>
        <v>0</v>
      </c>
      <c r="CT22" s="68" t="s">
        <v>133</v>
      </c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41">
        <f t="shared" si="9"/>
        <v>0</v>
      </c>
      <c r="DH22" s="62">
        <f t="shared" si="15"/>
        <v>0</v>
      </c>
      <c r="DJ22" s="68" t="s">
        <v>133</v>
      </c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41">
        <f t="shared" si="10"/>
        <v>0</v>
      </c>
      <c r="DX22" s="62">
        <f t="shared" si="16"/>
        <v>0</v>
      </c>
      <c r="DZ22" s="68" t="s">
        <v>133</v>
      </c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41">
        <f t="shared" si="11"/>
        <v>0</v>
      </c>
      <c r="EN22" s="62">
        <f t="shared" si="17"/>
        <v>0</v>
      </c>
    </row>
    <row r="23" spans="2:144" x14ac:dyDescent="0.25">
      <c r="B23" s="68" t="s">
        <v>117</v>
      </c>
      <c r="C23" s="9"/>
      <c r="D23" s="9"/>
      <c r="E23" s="9"/>
      <c r="F23" s="9"/>
      <c r="G23" s="9"/>
      <c r="H23" s="9"/>
      <c r="I23" s="9"/>
      <c r="J23" s="9"/>
      <c r="K23" s="9">
        <v>1</v>
      </c>
      <c r="L23" s="9"/>
      <c r="M23" s="9"/>
      <c r="N23" s="9"/>
      <c r="O23" s="41">
        <f t="shared" si="12"/>
        <v>1</v>
      </c>
      <c r="P23" s="62">
        <f t="shared" si="0"/>
        <v>7.3286918285086117E-5</v>
      </c>
      <c r="R23" s="48" t="s">
        <v>117</v>
      </c>
      <c r="S23" s="14"/>
      <c r="T23" s="14"/>
      <c r="U23" s="14"/>
      <c r="V23" s="14"/>
      <c r="W23" s="14"/>
      <c r="X23" s="14"/>
      <c r="Y23" s="14"/>
      <c r="Z23" s="14">
        <v>1</v>
      </c>
      <c r="AA23" s="14"/>
      <c r="AB23" s="14"/>
      <c r="AC23" s="14"/>
      <c r="AD23" s="14"/>
      <c r="AE23" s="41">
        <f t="shared" si="1"/>
        <v>1</v>
      </c>
      <c r="AF23" s="62">
        <f t="shared" si="2"/>
        <v>1.926522434353748E-5</v>
      </c>
      <c r="AH23" s="48" t="s">
        <v>117</v>
      </c>
      <c r="AI23" s="10"/>
      <c r="AJ23" s="10"/>
      <c r="AK23" s="10"/>
      <c r="AL23" s="10"/>
      <c r="AM23" s="10"/>
      <c r="AN23" s="10">
        <v>1</v>
      </c>
      <c r="AO23" s="10"/>
      <c r="AP23" s="10"/>
      <c r="AQ23" s="10"/>
      <c r="AR23" s="10"/>
      <c r="AS23" s="10"/>
      <c r="AT23" s="10"/>
      <c r="AU23" s="41">
        <f t="shared" si="3"/>
        <v>1</v>
      </c>
      <c r="AV23" s="62">
        <f>AU23/$AU$39</f>
        <v>2.2714366837024417E-5</v>
      </c>
      <c r="AX23" s="68" t="s">
        <v>117</v>
      </c>
      <c r="AY23" s="10"/>
      <c r="AZ23" s="10"/>
      <c r="BA23" s="10"/>
      <c r="BB23" s="10"/>
      <c r="BC23" s="10"/>
      <c r="BD23" s="10"/>
      <c r="BE23" s="14"/>
      <c r="BF23" s="14"/>
      <c r="BG23" s="14"/>
      <c r="BH23" s="14"/>
      <c r="BI23" s="14"/>
      <c r="BJ23" s="14"/>
      <c r="BK23" s="41">
        <f t="shared" si="4"/>
        <v>0</v>
      </c>
      <c r="BL23" s="62">
        <f t="shared" si="5"/>
        <v>0</v>
      </c>
      <c r="BN23" s="48" t="s">
        <v>117</v>
      </c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41">
        <f t="shared" si="6"/>
        <v>0</v>
      </c>
      <c r="CB23" s="62">
        <f t="shared" si="7"/>
        <v>0</v>
      </c>
      <c r="CC23" s="94"/>
      <c r="CD23" s="48" t="s">
        <v>117</v>
      </c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41">
        <f t="shared" si="8"/>
        <v>0</v>
      </c>
      <c r="CR23" s="62">
        <f t="shared" si="14"/>
        <v>0</v>
      </c>
      <c r="CT23" s="48" t="s">
        <v>117</v>
      </c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41">
        <f t="shared" si="9"/>
        <v>0</v>
      </c>
      <c r="DH23" s="62">
        <f t="shared" si="15"/>
        <v>0</v>
      </c>
      <c r="DJ23" s="48" t="s">
        <v>117</v>
      </c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41">
        <f t="shared" si="10"/>
        <v>0</v>
      </c>
      <c r="DX23" s="62">
        <f t="shared" si="16"/>
        <v>0</v>
      </c>
      <c r="DZ23" s="48" t="s">
        <v>117</v>
      </c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41">
        <f t="shared" si="11"/>
        <v>0</v>
      </c>
      <c r="EN23" s="62">
        <f t="shared" si="17"/>
        <v>0</v>
      </c>
    </row>
    <row r="24" spans="2:144" x14ac:dyDescent="0.25">
      <c r="B24" s="68" t="s">
        <v>103</v>
      </c>
      <c r="C24" s="9"/>
      <c r="D24" s="9"/>
      <c r="E24" s="10"/>
      <c r="F24" s="10"/>
      <c r="G24" s="10"/>
      <c r="H24" s="10"/>
      <c r="I24" s="10"/>
      <c r="J24" s="10"/>
      <c r="K24" s="10">
        <v>11</v>
      </c>
      <c r="L24" s="10">
        <v>7</v>
      </c>
      <c r="M24" s="10">
        <v>3</v>
      </c>
      <c r="N24" s="10">
        <v>5</v>
      </c>
      <c r="O24" s="41">
        <f t="shared" si="12"/>
        <v>26</v>
      </c>
      <c r="P24" s="62">
        <f t="shared" si="0"/>
        <v>1.905459875412239E-3</v>
      </c>
      <c r="R24" s="68" t="s">
        <v>103</v>
      </c>
      <c r="S24" s="9">
        <v>5</v>
      </c>
      <c r="T24" s="9">
        <v>4</v>
      </c>
      <c r="U24" s="10">
        <v>6</v>
      </c>
      <c r="V24" s="10">
        <v>4</v>
      </c>
      <c r="W24" s="10">
        <v>12</v>
      </c>
      <c r="X24" s="10">
        <v>9</v>
      </c>
      <c r="Y24" s="10">
        <v>3</v>
      </c>
      <c r="Z24" s="10">
        <v>4</v>
      </c>
      <c r="AA24" s="10">
        <v>6</v>
      </c>
      <c r="AB24" s="10">
        <v>13</v>
      </c>
      <c r="AC24" s="10">
        <v>3</v>
      </c>
      <c r="AD24" s="10">
        <v>5</v>
      </c>
      <c r="AE24" s="41">
        <f t="shared" si="1"/>
        <v>74</v>
      </c>
      <c r="AF24" s="62">
        <f t="shared" si="2"/>
        <v>1.4256266014217736E-3</v>
      </c>
      <c r="AH24" s="68" t="s">
        <v>103</v>
      </c>
      <c r="AI24" s="9">
        <v>10</v>
      </c>
      <c r="AJ24" s="9">
        <v>7</v>
      </c>
      <c r="AK24" s="10">
        <v>4</v>
      </c>
      <c r="AL24" s="10">
        <v>8</v>
      </c>
      <c r="AM24" s="10">
        <v>10</v>
      </c>
      <c r="AN24" s="10">
        <v>11</v>
      </c>
      <c r="AO24" s="10">
        <v>6</v>
      </c>
      <c r="AP24" s="10">
        <v>6</v>
      </c>
      <c r="AQ24" s="10">
        <v>2</v>
      </c>
      <c r="AR24" s="10">
        <v>1</v>
      </c>
      <c r="AS24" s="10">
        <v>4</v>
      </c>
      <c r="AT24" s="10">
        <v>2</v>
      </c>
      <c r="AU24" s="41">
        <f t="shared" si="3"/>
        <v>71</v>
      </c>
      <c r="AV24" s="62">
        <f t="shared" si="13"/>
        <v>1.6127200454287337E-3</v>
      </c>
      <c r="AX24" s="68" t="s">
        <v>103</v>
      </c>
      <c r="AY24" s="10">
        <v>2</v>
      </c>
      <c r="AZ24" s="10">
        <v>3</v>
      </c>
      <c r="BA24" s="10">
        <v>1</v>
      </c>
      <c r="BB24" s="10">
        <v>4</v>
      </c>
      <c r="BC24" s="10">
        <v>1</v>
      </c>
      <c r="BD24" s="10">
        <v>1</v>
      </c>
      <c r="BE24" s="10">
        <v>2</v>
      </c>
      <c r="BF24" s="10">
        <v>2</v>
      </c>
      <c r="BG24" s="10"/>
      <c r="BH24" s="10"/>
      <c r="BI24" s="10"/>
      <c r="BJ24" s="10"/>
      <c r="BK24" s="41">
        <f t="shared" si="4"/>
        <v>16</v>
      </c>
      <c r="BL24" s="62">
        <f t="shared" si="5"/>
        <v>5.0838840874428064E-4</v>
      </c>
      <c r="BN24" s="68" t="s">
        <v>103</v>
      </c>
      <c r="BO24" s="10"/>
      <c r="BP24" s="10">
        <v>1</v>
      </c>
      <c r="BQ24" s="10"/>
      <c r="BR24" s="10"/>
      <c r="BS24" s="10">
        <v>2</v>
      </c>
      <c r="BT24" s="10">
        <v>1</v>
      </c>
      <c r="BU24" s="10">
        <v>2</v>
      </c>
      <c r="BV24" s="10"/>
      <c r="BW24" s="10"/>
      <c r="BX24" s="10"/>
      <c r="BY24" s="10">
        <v>1</v>
      </c>
      <c r="BZ24" s="10">
        <v>2</v>
      </c>
      <c r="CA24" s="41">
        <f t="shared" si="6"/>
        <v>9</v>
      </c>
      <c r="CB24" s="62">
        <f t="shared" si="7"/>
        <v>3.9082855653986451E-4</v>
      </c>
      <c r="CC24" s="94"/>
      <c r="CD24" s="68" t="s">
        <v>103</v>
      </c>
      <c r="CE24" s="10">
        <v>2</v>
      </c>
      <c r="CF24" s="10"/>
      <c r="CG24" s="10">
        <v>4</v>
      </c>
      <c r="CH24" s="10">
        <v>3</v>
      </c>
      <c r="CI24" s="10"/>
      <c r="CJ24" s="10"/>
      <c r="CK24" s="10">
        <v>2</v>
      </c>
      <c r="CL24" s="10">
        <v>2</v>
      </c>
      <c r="CM24" s="10">
        <v>3</v>
      </c>
      <c r="CN24" s="10">
        <v>2</v>
      </c>
      <c r="CO24" s="10"/>
      <c r="CP24" s="10"/>
      <c r="CQ24" s="41">
        <f t="shared" si="8"/>
        <v>18</v>
      </c>
      <c r="CR24" s="62">
        <f t="shared" si="14"/>
        <v>9.7863317566465493E-4</v>
      </c>
      <c r="CT24" s="68" t="s">
        <v>103</v>
      </c>
      <c r="CU24" s="10">
        <v>1</v>
      </c>
      <c r="CV24" s="10">
        <v>3</v>
      </c>
      <c r="CW24" s="10">
        <v>3</v>
      </c>
      <c r="CX24" s="10">
        <v>1</v>
      </c>
      <c r="CY24" s="10">
        <v>3</v>
      </c>
      <c r="CZ24" s="10"/>
      <c r="DA24" s="10">
        <v>1</v>
      </c>
      <c r="DB24" s="10"/>
      <c r="DC24" s="10">
        <v>1</v>
      </c>
      <c r="DD24" s="10"/>
      <c r="DE24" s="10"/>
      <c r="DF24" s="10"/>
      <c r="DG24" s="41">
        <f t="shared" si="9"/>
        <v>13</v>
      </c>
      <c r="DH24" s="62">
        <f t="shared" si="15"/>
        <v>5.6743780008729813E-4</v>
      </c>
      <c r="DJ24" s="68" t="s">
        <v>103</v>
      </c>
      <c r="DK24" s="10"/>
      <c r="DL24" s="10">
        <v>1</v>
      </c>
      <c r="DM24" s="10"/>
      <c r="DN24" s="10"/>
      <c r="DO24" s="10"/>
      <c r="DP24" s="10"/>
      <c r="DQ24" s="10"/>
      <c r="DR24" s="10"/>
      <c r="DS24" s="10"/>
      <c r="DT24" s="10"/>
      <c r="DU24" s="10"/>
      <c r="DV24" s="10">
        <v>3</v>
      </c>
      <c r="DW24" s="41">
        <f t="shared" si="10"/>
        <v>4</v>
      </c>
      <c r="DX24" s="62">
        <f t="shared" si="16"/>
        <v>2.0494953117794742E-4</v>
      </c>
      <c r="DZ24" s="68" t="s">
        <v>103</v>
      </c>
      <c r="EA24" s="10"/>
      <c r="EB24" s="10"/>
      <c r="EC24" s="10"/>
      <c r="ED24" s="10">
        <v>1</v>
      </c>
      <c r="EE24" s="10"/>
      <c r="EF24" s="10"/>
      <c r="EG24" s="10"/>
      <c r="EH24" s="10"/>
      <c r="EI24" s="10"/>
      <c r="EJ24" s="10"/>
      <c r="EK24" s="10"/>
      <c r="EL24" s="10"/>
      <c r="EM24" s="41">
        <f t="shared" si="11"/>
        <v>1</v>
      </c>
      <c r="EN24" s="62">
        <f t="shared" si="17"/>
        <v>1.6949152542372882E-4</v>
      </c>
    </row>
    <row r="25" spans="2:144" x14ac:dyDescent="0.25">
      <c r="B25" s="48" t="s">
        <v>122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41">
        <f>SUM(C25:N25)</f>
        <v>0</v>
      </c>
      <c r="P25" s="62">
        <f t="shared" si="0"/>
        <v>0</v>
      </c>
      <c r="R25" s="48" t="s">
        <v>122</v>
      </c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>
        <v>2</v>
      </c>
      <c r="AE25" s="41">
        <f t="shared" si="1"/>
        <v>2</v>
      </c>
      <c r="AF25" s="62">
        <f t="shared" si="2"/>
        <v>3.853044868707496E-5</v>
      </c>
      <c r="AH25" s="68" t="s">
        <v>122</v>
      </c>
      <c r="AI25" s="10"/>
      <c r="AJ25" s="10"/>
      <c r="AK25" s="10"/>
      <c r="AL25" s="10"/>
      <c r="AM25" s="10"/>
      <c r="AN25" s="10"/>
      <c r="AO25" s="14"/>
      <c r="AP25" s="14"/>
      <c r="AQ25" s="14"/>
      <c r="AR25" s="14"/>
      <c r="AS25" s="14"/>
      <c r="AT25" s="14"/>
      <c r="AU25" s="41">
        <f t="shared" si="3"/>
        <v>0</v>
      </c>
      <c r="AV25" s="62">
        <f t="shared" si="13"/>
        <v>0</v>
      </c>
      <c r="AX25" s="48" t="s">
        <v>122</v>
      </c>
      <c r="AY25" s="10"/>
      <c r="AZ25" s="10"/>
      <c r="BA25" s="10"/>
      <c r="BB25" s="10"/>
      <c r="BC25" s="10"/>
      <c r="BD25" s="10"/>
      <c r="BE25" s="14"/>
      <c r="BF25" s="14"/>
      <c r="BG25" s="14"/>
      <c r="BH25" s="14"/>
      <c r="BI25" s="14"/>
      <c r="BJ25" s="14"/>
      <c r="BK25" s="41">
        <f t="shared" si="4"/>
        <v>0</v>
      </c>
      <c r="BL25" s="62">
        <f t="shared" si="5"/>
        <v>0</v>
      </c>
      <c r="BN25" s="48" t="s">
        <v>122</v>
      </c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41">
        <f t="shared" si="6"/>
        <v>0</v>
      </c>
      <c r="CB25" s="62">
        <f t="shared" si="7"/>
        <v>0</v>
      </c>
      <c r="CC25" s="94"/>
      <c r="CD25" s="48" t="s">
        <v>122</v>
      </c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41">
        <f t="shared" si="8"/>
        <v>0</v>
      </c>
      <c r="CR25" s="62">
        <f t="shared" si="14"/>
        <v>0</v>
      </c>
      <c r="CT25" s="48" t="s">
        <v>122</v>
      </c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41">
        <f t="shared" si="9"/>
        <v>0</v>
      </c>
      <c r="DH25" s="62">
        <f t="shared" si="15"/>
        <v>0</v>
      </c>
      <c r="DJ25" s="48" t="s">
        <v>122</v>
      </c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41">
        <f t="shared" si="10"/>
        <v>0</v>
      </c>
      <c r="DX25" s="62">
        <f t="shared" si="16"/>
        <v>0</v>
      </c>
      <c r="DZ25" s="48" t="s">
        <v>122</v>
      </c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41">
        <f t="shared" si="11"/>
        <v>0</v>
      </c>
      <c r="EN25" s="62">
        <f t="shared" si="17"/>
        <v>0</v>
      </c>
    </row>
    <row r="26" spans="2:144" x14ac:dyDescent="0.25">
      <c r="B26" s="68" t="s">
        <v>113</v>
      </c>
      <c r="C26" s="9"/>
      <c r="D26" s="9"/>
      <c r="E26" s="10"/>
      <c r="F26" s="10"/>
      <c r="G26" s="10"/>
      <c r="H26" s="10"/>
      <c r="I26" s="10"/>
      <c r="J26" s="10"/>
      <c r="K26" s="10">
        <v>2</v>
      </c>
      <c r="L26" s="10">
        <v>4</v>
      </c>
      <c r="M26" s="10">
        <v>2</v>
      </c>
      <c r="N26" s="10">
        <v>1</v>
      </c>
      <c r="O26" s="41">
        <f t="shared" si="12"/>
        <v>9</v>
      </c>
      <c r="P26" s="62">
        <f t="shared" si="0"/>
        <v>6.5958226456577502E-4</v>
      </c>
      <c r="R26" s="68" t="s">
        <v>113</v>
      </c>
      <c r="S26" s="9">
        <v>2</v>
      </c>
      <c r="T26" s="9">
        <v>1</v>
      </c>
      <c r="U26" s="10"/>
      <c r="V26" s="10">
        <v>2</v>
      </c>
      <c r="W26" s="10">
        <v>2</v>
      </c>
      <c r="X26" s="10">
        <v>2</v>
      </c>
      <c r="Y26" s="10">
        <v>2</v>
      </c>
      <c r="Z26" s="10">
        <v>1</v>
      </c>
      <c r="AA26" s="10">
        <v>2</v>
      </c>
      <c r="AB26" s="10">
        <v>10</v>
      </c>
      <c r="AC26" s="10">
        <v>7</v>
      </c>
      <c r="AD26" s="10">
        <v>2</v>
      </c>
      <c r="AE26" s="41">
        <f t="shared" si="1"/>
        <v>33</v>
      </c>
      <c r="AF26" s="62">
        <f t="shared" si="2"/>
        <v>6.357524033367369E-4</v>
      </c>
      <c r="AH26" s="68" t="s">
        <v>113</v>
      </c>
      <c r="AI26" s="9">
        <v>2</v>
      </c>
      <c r="AJ26" s="9">
        <v>3</v>
      </c>
      <c r="AK26" s="10">
        <v>3</v>
      </c>
      <c r="AL26" s="10">
        <v>4</v>
      </c>
      <c r="AM26" s="10">
        <v>8</v>
      </c>
      <c r="AN26" s="10">
        <v>2</v>
      </c>
      <c r="AO26" s="10">
        <v>4</v>
      </c>
      <c r="AP26" s="10">
        <v>6</v>
      </c>
      <c r="AQ26" s="10">
        <v>1</v>
      </c>
      <c r="AR26" s="10">
        <v>5</v>
      </c>
      <c r="AS26" s="10">
        <v>3</v>
      </c>
      <c r="AT26" s="10">
        <v>10</v>
      </c>
      <c r="AU26" s="41">
        <f t="shared" si="3"/>
        <v>51</v>
      </c>
      <c r="AV26" s="62">
        <f t="shared" si="13"/>
        <v>1.1584327086882453E-3</v>
      </c>
      <c r="AX26" s="68" t="s">
        <v>113</v>
      </c>
      <c r="AY26" s="10">
        <v>3</v>
      </c>
      <c r="AZ26" s="10">
        <v>4</v>
      </c>
      <c r="BA26" s="10">
        <v>3</v>
      </c>
      <c r="BB26" s="10"/>
      <c r="BC26" s="10">
        <v>2</v>
      </c>
      <c r="BD26" s="10">
        <v>10</v>
      </c>
      <c r="BE26" s="10">
        <v>8</v>
      </c>
      <c r="BF26" s="10">
        <v>4</v>
      </c>
      <c r="BG26" s="10">
        <v>1</v>
      </c>
      <c r="BH26" s="10">
        <v>3</v>
      </c>
      <c r="BI26" s="10">
        <v>2</v>
      </c>
      <c r="BJ26" s="10">
        <v>3</v>
      </c>
      <c r="BK26" s="41">
        <f t="shared" si="4"/>
        <v>43</v>
      </c>
      <c r="BL26" s="62">
        <f t="shared" si="5"/>
        <v>1.3662938485002542E-3</v>
      </c>
      <c r="BN26" s="68" t="s">
        <v>113</v>
      </c>
      <c r="BO26" s="9">
        <v>2</v>
      </c>
      <c r="BP26" s="9">
        <v>1</v>
      </c>
      <c r="BQ26" s="10">
        <v>3</v>
      </c>
      <c r="BR26" s="10">
        <v>5</v>
      </c>
      <c r="BS26" s="10">
        <v>6</v>
      </c>
      <c r="BT26" s="10">
        <v>5</v>
      </c>
      <c r="BU26" s="10">
        <v>8</v>
      </c>
      <c r="BV26" s="10">
        <v>3</v>
      </c>
      <c r="BW26" s="10">
        <v>4</v>
      </c>
      <c r="BX26" s="10">
        <v>4</v>
      </c>
      <c r="BY26" s="10">
        <v>7</v>
      </c>
      <c r="BZ26" s="10">
        <v>4</v>
      </c>
      <c r="CA26" s="41">
        <f t="shared" si="6"/>
        <v>52</v>
      </c>
      <c r="CB26" s="62">
        <f t="shared" si="7"/>
        <v>2.2581205488969949E-3</v>
      </c>
      <c r="CC26" s="94"/>
      <c r="CD26" s="68" t="s">
        <v>113</v>
      </c>
      <c r="CE26" s="9"/>
      <c r="CF26" s="9">
        <v>1</v>
      </c>
      <c r="CG26" s="10"/>
      <c r="CH26" s="10"/>
      <c r="CI26" s="10">
        <v>2</v>
      </c>
      <c r="CJ26" s="10">
        <v>2</v>
      </c>
      <c r="CK26" s="10">
        <v>2</v>
      </c>
      <c r="CL26" s="10"/>
      <c r="CM26" s="10"/>
      <c r="CN26" s="10"/>
      <c r="CO26" s="10"/>
      <c r="CP26" s="10"/>
      <c r="CQ26" s="41">
        <f t="shared" si="8"/>
        <v>7</v>
      </c>
      <c r="CR26" s="62">
        <f t="shared" si="14"/>
        <v>3.8057956831403253E-4</v>
      </c>
      <c r="CT26" s="68" t="s">
        <v>113</v>
      </c>
      <c r="CU26" s="9"/>
      <c r="CV26" s="9"/>
      <c r="CW26" s="10"/>
      <c r="CX26" s="10"/>
      <c r="CY26" s="10"/>
      <c r="CZ26" s="10">
        <v>4</v>
      </c>
      <c r="DA26" s="10">
        <v>2</v>
      </c>
      <c r="DB26" s="10"/>
      <c r="DC26" s="10"/>
      <c r="DD26" s="10">
        <v>1</v>
      </c>
      <c r="DE26" s="10">
        <v>1</v>
      </c>
      <c r="DF26" s="10">
        <v>1</v>
      </c>
      <c r="DG26" s="41">
        <f t="shared" si="9"/>
        <v>9</v>
      </c>
      <c r="DH26" s="62">
        <f t="shared" si="15"/>
        <v>3.9284155390659101E-4</v>
      </c>
      <c r="DJ26" s="68" t="s">
        <v>113</v>
      </c>
      <c r="DK26" s="9"/>
      <c r="DL26" s="9"/>
      <c r="DM26" s="10"/>
      <c r="DN26" s="10"/>
      <c r="DO26" s="10"/>
      <c r="DP26" s="10"/>
      <c r="DQ26" s="10"/>
      <c r="DR26" s="10"/>
      <c r="DS26" s="10">
        <v>1</v>
      </c>
      <c r="DT26" s="10"/>
      <c r="DU26" s="10"/>
      <c r="DV26" s="10">
        <v>2</v>
      </c>
      <c r="DW26" s="41">
        <f t="shared" si="10"/>
        <v>3</v>
      </c>
      <c r="DX26" s="62">
        <f t="shared" si="16"/>
        <v>1.5371214838346057E-4</v>
      </c>
      <c r="DZ26" s="68" t="s">
        <v>113</v>
      </c>
      <c r="EA26" s="9">
        <v>4</v>
      </c>
      <c r="EB26" s="9">
        <v>4</v>
      </c>
      <c r="EC26" s="10">
        <v>2</v>
      </c>
      <c r="ED26" s="10">
        <v>3</v>
      </c>
      <c r="EE26" s="10"/>
      <c r="EF26" s="10"/>
      <c r="EG26" s="10"/>
      <c r="EH26" s="10"/>
      <c r="EI26" s="10"/>
      <c r="EJ26" s="10"/>
      <c r="EK26" s="10"/>
      <c r="EL26" s="10"/>
      <c r="EM26" s="41">
        <f t="shared" si="11"/>
        <v>13</v>
      </c>
      <c r="EN26" s="62">
        <f t="shared" si="17"/>
        <v>2.2033898305084745E-3</v>
      </c>
    </row>
    <row r="27" spans="2:144" x14ac:dyDescent="0.25">
      <c r="B27" s="68" t="s">
        <v>74</v>
      </c>
      <c r="C27" s="9">
        <v>0</v>
      </c>
      <c r="D27" s="9">
        <v>1</v>
      </c>
      <c r="E27" s="10">
        <v>0</v>
      </c>
      <c r="F27" s="10">
        <v>2</v>
      </c>
      <c r="G27" s="10">
        <v>0</v>
      </c>
      <c r="H27" s="10">
        <v>0</v>
      </c>
      <c r="I27" s="10">
        <v>0</v>
      </c>
      <c r="J27" s="10">
        <v>0</v>
      </c>
      <c r="K27" s="10">
        <v>362</v>
      </c>
      <c r="L27" s="10">
        <v>516</v>
      </c>
      <c r="M27" s="10">
        <v>489</v>
      </c>
      <c r="N27" s="10">
        <v>449</v>
      </c>
      <c r="O27" s="41">
        <f t="shared" si="12"/>
        <v>1819</v>
      </c>
      <c r="P27" s="62">
        <f t="shared" si="0"/>
        <v>0.13330890436057163</v>
      </c>
      <c r="R27" s="68" t="s">
        <v>74</v>
      </c>
      <c r="S27" s="9">
        <v>560</v>
      </c>
      <c r="T27" s="9">
        <v>837</v>
      </c>
      <c r="U27" s="10">
        <v>740</v>
      </c>
      <c r="V27" s="10">
        <v>766</v>
      </c>
      <c r="W27" s="10">
        <v>1515</v>
      </c>
      <c r="X27" s="10">
        <v>2053</v>
      </c>
      <c r="Y27" s="10">
        <v>2191</v>
      </c>
      <c r="Z27" s="10">
        <v>2151</v>
      </c>
      <c r="AA27" s="10">
        <v>2030</v>
      </c>
      <c r="AB27" s="10">
        <v>2933</v>
      </c>
      <c r="AC27" s="10">
        <v>2767</v>
      </c>
      <c r="AD27" s="10">
        <v>2105</v>
      </c>
      <c r="AE27" s="41">
        <f t="shared" si="1"/>
        <v>20648</v>
      </c>
      <c r="AF27" s="62">
        <f t="shared" si="2"/>
        <v>0.39778835224536191</v>
      </c>
      <c r="AH27" s="68" t="s">
        <v>74</v>
      </c>
      <c r="AI27" s="9">
        <v>2357</v>
      </c>
      <c r="AJ27" s="9">
        <v>2700</v>
      </c>
      <c r="AK27" s="10">
        <v>2845</v>
      </c>
      <c r="AL27" s="10">
        <v>2908</v>
      </c>
      <c r="AM27" s="10">
        <v>3165</v>
      </c>
      <c r="AN27" s="10">
        <v>2568</v>
      </c>
      <c r="AO27" s="10">
        <v>2646</v>
      </c>
      <c r="AP27" s="10">
        <v>2521</v>
      </c>
      <c r="AQ27" s="10">
        <v>2526</v>
      </c>
      <c r="AR27" s="10">
        <v>2550</v>
      </c>
      <c r="AS27" s="10">
        <v>2701</v>
      </c>
      <c r="AT27" s="10">
        <v>2302</v>
      </c>
      <c r="AU27" s="41">
        <f t="shared" si="3"/>
        <v>31789</v>
      </c>
      <c r="AV27" s="62">
        <f t="shared" si="13"/>
        <v>0.72206700738216922</v>
      </c>
      <c r="AX27" s="68" t="s">
        <v>74</v>
      </c>
      <c r="AY27" s="9">
        <v>2306</v>
      </c>
      <c r="AZ27" s="9">
        <v>1902</v>
      </c>
      <c r="BA27" s="10">
        <v>2358</v>
      </c>
      <c r="BB27" s="10">
        <v>2477</v>
      </c>
      <c r="BC27" s="10">
        <v>2955</v>
      </c>
      <c r="BD27" s="10">
        <v>3710</v>
      </c>
      <c r="BE27" s="10">
        <v>3511</v>
      </c>
      <c r="BF27" s="10">
        <v>2263</v>
      </c>
      <c r="BG27" s="10">
        <v>1925</v>
      </c>
      <c r="BH27" s="10">
        <v>1979</v>
      </c>
      <c r="BI27" s="10">
        <v>1745</v>
      </c>
      <c r="BJ27" s="10">
        <v>1580</v>
      </c>
      <c r="BK27" s="41">
        <f t="shared" si="4"/>
        <v>28711</v>
      </c>
      <c r="BL27" s="62">
        <f t="shared" si="5"/>
        <v>0.91227122521606507</v>
      </c>
      <c r="BN27" s="68" t="s">
        <v>74</v>
      </c>
      <c r="BO27" s="9">
        <v>1671</v>
      </c>
      <c r="BP27" s="9">
        <v>1956</v>
      </c>
      <c r="BQ27" s="10">
        <v>2234</v>
      </c>
      <c r="BR27" s="10">
        <v>2020</v>
      </c>
      <c r="BS27" s="10">
        <v>2085</v>
      </c>
      <c r="BT27" s="10">
        <v>1900</v>
      </c>
      <c r="BU27" s="10">
        <v>1610</v>
      </c>
      <c r="BV27" s="10">
        <v>1429</v>
      </c>
      <c r="BW27" s="10">
        <v>1435</v>
      </c>
      <c r="BX27" s="10">
        <v>983</v>
      </c>
      <c r="BY27" s="10">
        <v>2467</v>
      </c>
      <c r="BZ27" s="10">
        <v>2147</v>
      </c>
      <c r="CA27" s="41">
        <f t="shared" si="6"/>
        <v>21937</v>
      </c>
      <c r="CB27" s="62">
        <f t="shared" si="7"/>
        <v>0.95262289386833421</v>
      </c>
      <c r="CC27" s="94"/>
      <c r="CD27" s="68" t="s">
        <v>74</v>
      </c>
      <c r="CE27" s="9">
        <v>1720</v>
      </c>
      <c r="CF27" s="9">
        <v>1624</v>
      </c>
      <c r="CG27" s="10">
        <v>1501</v>
      </c>
      <c r="CH27" s="10">
        <v>1421</v>
      </c>
      <c r="CI27" s="10">
        <v>2052</v>
      </c>
      <c r="CJ27" s="10">
        <v>1587</v>
      </c>
      <c r="CK27" s="10">
        <v>1254</v>
      </c>
      <c r="CL27" s="10">
        <v>1160</v>
      </c>
      <c r="CM27" s="10">
        <v>1265</v>
      </c>
      <c r="CN27" s="10">
        <v>1689</v>
      </c>
      <c r="CO27" s="10">
        <v>1444</v>
      </c>
      <c r="CP27" s="10">
        <v>1399</v>
      </c>
      <c r="CQ27" s="41">
        <f t="shared" si="8"/>
        <v>18116</v>
      </c>
      <c r="CR27" s="62">
        <f t="shared" si="14"/>
        <v>0.98493992279671616</v>
      </c>
      <c r="CT27" s="68" t="s">
        <v>74</v>
      </c>
      <c r="CU27" s="9">
        <v>1361</v>
      </c>
      <c r="CV27" s="9">
        <v>1979</v>
      </c>
      <c r="CW27" s="10">
        <v>2279</v>
      </c>
      <c r="CX27" s="10">
        <v>1984</v>
      </c>
      <c r="CY27" s="10">
        <v>2136</v>
      </c>
      <c r="CZ27" s="10">
        <v>1822</v>
      </c>
      <c r="DA27" s="10">
        <v>1952</v>
      </c>
      <c r="DB27" s="10">
        <v>1892</v>
      </c>
      <c r="DC27" s="10">
        <v>1888</v>
      </c>
      <c r="DD27" s="10">
        <v>1841</v>
      </c>
      <c r="DE27" s="10">
        <v>1666</v>
      </c>
      <c r="DF27" s="10">
        <v>1526</v>
      </c>
      <c r="DG27" s="41">
        <f t="shared" si="9"/>
        <v>22326</v>
      </c>
      <c r="DH27" s="62">
        <f t="shared" si="15"/>
        <v>0.97450894805761679</v>
      </c>
      <c r="DJ27" s="68" t="s">
        <v>74</v>
      </c>
      <c r="DK27" s="9">
        <v>1443</v>
      </c>
      <c r="DL27" s="9">
        <v>1740</v>
      </c>
      <c r="DM27" s="10">
        <v>1468</v>
      </c>
      <c r="DN27" s="10">
        <v>1535</v>
      </c>
      <c r="DO27" s="10">
        <v>1637</v>
      </c>
      <c r="DP27" s="10">
        <v>1360</v>
      </c>
      <c r="DQ27" s="10">
        <v>1424</v>
      </c>
      <c r="DR27" s="10">
        <v>1771</v>
      </c>
      <c r="DS27" s="10">
        <v>1644</v>
      </c>
      <c r="DT27" s="10">
        <v>1813</v>
      </c>
      <c r="DU27" s="10">
        <v>1679</v>
      </c>
      <c r="DV27" s="10">
        <v>1454</v>
      </c>
      <c r="DW27" s="41">
        <f t="shared" si="10"/>
        <v>18968</v>
      </c>
      <c r="DX27" s="62">
        <f t="shared" si="16"/>
        <v>0.97187067684582673</v>
      </c>
      <c r="DZ27" s="68" t="s">
        <v>74</v>
      </c>
      <c r="EA27" s="9">
        <v>1307</v>
      </c>
      <c r="EB27" s="9">
        <v>1159</v>
      </c>
      <c r="EC27" s="10">
        <v>1442</v>
      </c>
      <c r="ED27" s="10">
        <v>1770</v>
      </c>
      <c r="EE27" s="10"/>
      <c r="EF27" s="10"/>
      <c r="EG27" s="10"/>
      <c r="EH27" s="10"/>
      <c r="EI27" s="10"/>
      <c r="EJ27" s="10"/>
      <c r="EK27" s="10"/>
      <c r="EL27" s="10"/>
      <c r="EM27" s="41">
        <f t="shared" si="11"/>
        <v>5678</v>
      </c>
      <c r="EN27" s="62">
        <f t="shared" si="17"/>
        <v>0.96237288135593224</v>
      </c>
    </row>
    <row r="28" spans="2:144" x14ac:dyDescent="0.25">
      <c r="B28" s="68" t="s">
        <v>107</v>
      </c>
      <c r="C28" s="9"/>
      <c r="D28" s="9"/>
      <c r="E28" s="9"/>
      <c r="F28" s="9"/>
      <c r="G28" s="9"/>
      <c r="H28" s="9"/>
      <c r="I28" s="9"/>
      <c r="J28" s="9"/>
      <c r="K28" s="9"/>
      <c r="L28" s="9">
        <v>1</v>
      </c>
      <c r="M28" s="9"/>
      <c r="N28" s="9"/>
      <c r="O28" s="41">
        <f t="shared" si="12"/>
        <v>1</v>
      </c>
      <c r="P28" s="62">
        <f t="shared" si="0"/>
        <v>7.3286918285086117E-5</v>
      </c>
      <c r="R28" s="48" t="s">
        <v>107</v>
      </c>
      <c r="S28" s="14"/>
      <c r="T28" s="14"/>
      <c r="U28" s="14"/>
      <c r="V28" s="14"/>
      <c r="W28" s="14"/>
      <c r="X28" s="14">
        <v>2</v>
      </c>
      <c r="Y28" s="14"/>
      <c r="Z28" s="14"/>
      <c r="AA28" s="14"/>
      <c r="AB28" s="14"/>
      <c r="AC28" s="14"/>
      <c r="AD28" s="14"/>
      <c r="AE28" s="41">
        <f t="shared" si="1"/>
        <v>2</v>
      </c>
      <c r="AF28" s="62">
        <f t="shared" si="2"/>
        <v>3.853044868707496E-5</v>
      </c>
      <c r="AH28" s="48" t="s">
        <v>107</v>
      </c>
      <c r="AI28" s="10"/>
      <c r="AJ28" s="10">
        <v>1</v>
      </c>
      <c r="AK28" s="10"/>
      <c r="AL28" s="10"/>
      <c r="AM28" s="10">
        <v>2</v>
      </c>
      <c r="AN28" s="10">
        <v>1</v>
      </c>
      <c r="AO28" s="10"/>
      <c r="AP28" s="10"/>
      <c r="AQ28" s="10"/>
      <c r="AR28" s="10"/>
      <c r="AS28" s="10"/>
      <c r="AT28" s="10"/>
      <c r="AU28" s="41">
        <f t="shared" si="3"/>
        <v>4</v>
      </c>
      <c r="AV28" s="62">
        <f t="shared" si="13"/>
        <v>9.0857467348097668E-5</v>
      </c>
      <c r="AX28" s="48" t="s">
        <v>107</v>
      </c>
      <c r="AY28" s="10"/>
      <c r="AZ28" s="10"/>
      <c r="BA28" s="10"/>
      <c r="BB28" s="10"/>
      <c r="BC28" s="10">
        <v>1</v>
      </c>
      <c r="BD28" s="10"/>
      <c r="BE28" s="10">
        <v>3</v>
      </c>
      <c r="BF28" s="10"/>
      <c r="BG28" s="10"/>
      <c r="BH28" s="10"/>
      <c r="BI28" s="10"/>
      <c r="BJ28" s="10"/>
      <c r="BK28" s="41">
        <f t="shared" si="4"/>
        <v>4</v>
      </c>
      <c r="BL28" s="62">
        <f t="shared" si="5"/>
        <v>1.2709710218607016E-4</v>
      </c>
      <c r="BN28" s="48" t="s">
        <v>107</v>
      </c>
      <c r="BO28" s="10"/>
      <c r="BP28" s="10"/>
      <c r="BQ28" s="10"/>
      <c r="BR28" s="10"/>
      <c r="BS28" s="10"/>
      <c r="BT28" s="10"/>
      <c r="BU28" s="14"/>
      <c r="BV28" s="14"/>
      <c r="BW28" s="14"/>
      <c r="BX28" s="14"/>
      <c r="BY28" s="14"/>
      <c r="BZ28" s="14"/>
      <c r="CA28" s="41">
        <f t="shared" si="6"/>
        <v>0</v>
      </c>
      <c r="CB28" s="62">
        <f t="shared" si="7"/>
        <v>0</v>
      </c>
      <c r="CC28" s="94"/>
      <c r="CD28" s="48" t="s">
        <v>107</v>
      </c>
      <c r="CE28" s="10"/>
      <c r="CF28" s="10"/>
      <c r="CG28" s="10"/>
      <c r="CH28" s="10"/>
      <c r="CI28" s="10"/>
      <c r="CJ28" s="10"/>
      <c r="CK28" s="14"/>
      <c r="CL28" s="14"/>
      <c r="CM28" s="14"/>
      <c r="CN28" s="14"/>
      <c r="CO28" s="14"/>
      <c r="CP28" s="14">
        <v>1</v>
      </c>
      <c r="CQ28" s="41">
        <f t="shared" si="8"/>
        <v>1</v>
      </c>
      <c r="CR28" s="62">
        <f t="shared" si="14"/>
        <v>5.4368509759147503E-5</v>
      </c>
      <c r="CT28" s="48" t="s">
        <v>107</v>
      </c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41">
        <f t="shared" si="9"/>
        <v>0</v>
      </c>
      <c r="DH28" s="62">
        <f t="shared" si="15"/>
        <v>0</v>
      </c>
      <c r="DJ28" s="48" t="s">
        <v>107</v>
      </c>
      <c r="DK28" s="10"/>
      <c r="DL28" s="10"/>
      <c r="DM28" s="10"/>
      <c r="DN28" s="10"/>
      <c r="DO28" s="10">
        <v>1</v>
      </c>
      <c r="DP28" s="10"/>
      <c r="DQ28" s="10"/>
      <c r="DR28" s="10"/>
      <c r="DS28" s="10"/>
      <c r="DT28" s="10"/>
      <c r="DU28" s="10"/>
      <c r="DV28" s="10"/>
      <c r="DW28" s="41">
        <f t="shared" si="10"/>
        <v>1</v>
      </c>
      <c r="DX28" s="62">
        <f t="shared" si="16"/>
        <v>5.1237382794486854E-5</v>
      </c>
      <c r="DZ28" s="48" t="s">
        <v>107</v>
      </c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41">
        <f t="shared" si="11"/>
        <v>0</v>
      </c>
      <c r="EN28" s="62">
        <f t="shared" si="17"/>
        <v>0</v>
      </c>
    </row>
    <row r="29" spans="2:144" x14ac:dyDescent="0.25">
      <c r="B29" s="48" t="s">
        <v>130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41">
        <f t="shared" si="12"/>
        <v>0</v>
      </c>
      <c r="P29" s="62">
        <f t="shared" si="0"/>
        <v>0</v>
      </c>
      <c r="R29" s="48" t="s">
        <v>130</v>
      </c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41">
        <f t="shared" si="1"/>
        <v>0</v>
      </c>
      <c r="AF29" s="62">
        <f t="shared" si="2"/>
        <v>0</v>
      </c>
      <c r="AH29" s="68" t="s">
        <v>130</v>
      </c>
      <c r="AI29" s="10"/>
      <c r="AJ29" s="10"/>
      <c r="AK29" s="10"/>
      <c r="AL29" s="10"/>
      <c r="AM29" s="10"/>
      <c r="AN29" s="10"/>
      <c r="AO29" s="10">
        <v>1</v>
      </c>
      <c r="AP29" s="10"/>
      <c r="AQ29" s="10"/>
      <c r="AR29" s="10"/>
      <c r="AS29" s="10"/>
      <c r="AT29" s="10"/>
      <c r="AU29" s="41">
        <f t="shared" si="3"/>
        <v>1</v>
      </c>
      <c r="AV29" s="62">
        <f t="shared" si="13"/>
        <v>2.2714366837024417E-5</v>
      </c>
      <c r="AX29" s="68" t="s">
        <v>130</v>
      </c>
      <c r="AY29" s="10"/>
      <c r="AZ29" s="10"/>
      <c r="BA29" s="10"/>
      <c r="BB29" s="10"/>
      <c r="BC29" s="10"/>
      <c r="BD29" s="10"/>
      <c r="BE29" s="14"/>
      <c r="BF29" s="14"/>
      <c r="BG29" s="14"/>
      <c r="BH29" s="14"/>
      <c r="BI29" s="14"/>
      <c r="BJ29" s="14"/>
      <c r="BK29" s="41">
        <f t="shared" si="4"/>
        <v>0</v>
      </c>
      <c r="BL29" s="62">
        <f t="shared" si="5"/>
        <v>0</v>
      </c>
      <c r="BN29" s="68" t="s">
        <v>130</v>
      </c>
      <c r="BO29" s="10"/>
      <c r="BP29" s="10"/>
      <c r="BQ29" s="10"/>
      <c r="BR29" s="10"/>
      <c r="BS29" s="10"/>
      <c r="BT29" s="10"/>
      <c r="BU29" s="14"/>
      <c r="BV29" s="14"/>
      <c r="BW29" s="14"/>
      <c r="BX29" s="14"/>
      <c r="BY29" s="14"/>
      <c r="BZ29" s="14"/>
      <c r="CA29" s="41">
        <f t="shared" si="6"/>
        <v>0</v>
      </c>
      <c r="CB29" s="62">
        <f t="shared" si="7"/>
        <v>0</v>
      </c>
      <c r="CC29" s="94"/>
      <c r="CD29" s="68" t="s">
        <v>130</v>
      </c>
      <c r="CE29" s="10"/>
      <c r="CF29" s="10"/>
      <c r="CG29" s="10"/>
      <c r="CH29" s="10"/>
      <c r="CI29" s="10"/>
      <c r="CJ29" s="10"/>
      <c r="CK29" s="14"/>
      <c r="CL29" s="14"/>
      <c r="CM29" s="14"/>
      <c r="CN29" s="14"/>
      <c r="CO29" s="14"/>
      <c r="CP29" s="14"/>
      <c r="CQ29" s="41">
        <f t="shared" si="8"/>
        <v>0</v>
      </c>
      <c r="CR29" s="62">
        <f t="shared" si="14"/>
        <v>0</v>
      </c>
      <c r="CT29" s="68" t="s">
        <v>130</v>
      </c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41">
        <f t="shared" si="9"/>
        <v>0</v>
      </c>
      <c r="DH29" s="62">
        <f t="shared" si="15"/>
        <v>0</v>
      </c>
      <c r="DJ29" s="68" t="s">
        <v>130</v>
      </c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41">
        <f t="shared" si="10"/>
        <v>0</v>
      </c>
      <c r="DX29" s="62">
        <f t="shared" si="16"/>
        <v>0</v>
      </c>
      <c r="DZ29" s="68" t="s">
        <v>130</v>
      </c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41">
        <f t="shared" si="11"/>
        <v>0</v>
      </c>
      <c r="EN29" s="62">
        <f>EM29/$EM$39</f>
        <v>0</v>
      </c>
    </row>
    <row r="30" spans="2:144" x14ac:dyDescent="0.25">
      <c r="B30" s="68" t="s">
        <v>104</v>
      </c>
      <c r="C30" s="10"/>
      <c r="D30" s="10"/>
      <c r="E30" s="10"/>
      <c r="F30" s="10"/>
      <c r="G30" s="10"/>
      <c r="H30" s="10"/>
      <c r="I30" s="10"/>
      <c r="J30" s="10"/>
      <c r="K30" s="10">
        <v>1</v>
      </c>
      <c r="L30" s="10">
        <v>3</v>
      </c>
      <c r="M30" s="10">
        <v>5</v>
      </c>
      <c r="N30" s="10">
        <v>1</v>
      </c>
      <c r="O30" s="41">
        <f t="shared" si="12"/>
        <v>10</v>
      </c>
      <c r="P30" s="62">
        <f t="shared" si="0"/>
        <v>7.3286918285086111E-4</v>
      </c>
      <c r="R30" s="68" t="s">
        <v>104</v>
      </c>
      <c r="S30" s="10">
        <v>2</v>
      </c>
      <c r="T30" s="10">
        <v>3</v>
      </c>
      <c r="U30" s="10">
        <v>2</v>
      </c>
      <c r="V30" s="10">
        <v>2</v>
      </c>
      <c r="W30" s="10">
        <v>4</v>
      </c>
      <c r="X30" s="10">
        <v>1</v>
      </c>
      <c r="Y30" s="10">
        <v>7</v>
      </c>
      <c r="Z30" s="10">
        <v>4</v>
      </c>
      <c r="AA30" s="10">
        <v>1</v>
      </c>
      <c r="AB30" s="10">
        <v>1</v>
      </c>
      <c r="AC30" s="10">
        <v>1</v>
      </c>
      <c r="AD30" s="10">
        <v>7</v>
      </c>
      <c r="AE30" s="41">
        <f t="shared" si="1"/>
        <v>35</v>
      </c>
      <c r="AF30" s="62">
        <f t="shared" si="2"/>
        <v>6.7428285202381186E-4</v>
      </c>
      <c r="AH30" s="68" t="s">
        <v>104</v>
      </c>
      <c r="AI30" s="10">
        <v>2</v>
      </c>
      <c r="AJ30" s="10">
        <v>2</v>
      </c>
      <c r="AK30" s="10">
        <v>4</v>
      </c>
      <c r="AL30" s="10">
        <v>1</v>
      </c>
      <c r="AM30" s="10">
        <v>4</v>
      </c>
      <c r="AN30" s="10">
        <v>8</v>
      </c>
      <c r="AO30" s="10"/>
      <c r="AP30" s="10">
        <v>2</v>
      </c>
      <c r="AQ30" s="10">
        <v>1</v>
      </c>
      <c r="AR30" s="10">
        <v>1</v>
      </c>
      <c r="AS30" s="10"/>
      <c r="AT30" s="10">
        <v>2</v>
      </c>
      <c r="AU30" s="41">
        <f t="shared" si="3"/>
        <v>27</v>
      </c>
      <c r="AV30" s="62">
        <f t="shared" si="13"/>
        <v>6.132879045996593E-4</v>
      </c>
      <c r="AX30" s="68" t="s">
        <v>104</v>
      </c>
      <c r="AY30" s="9"/>
      <c r="AZ30" s="9"/>
      <c r="BA30" s="10"/>
      <c r="BB30" s="10"/>
      <c r="BC30" s="10"/>
      <c r="BD30" s="10">
        <v>1</v>
      </c>
      <c r="BE30" s="10">
        <v>2</v>
      </c>
      <c r="BF30" s="10">
        <v>2</v>
      </c>
      <c r="BG30" s="10"/>
      <c r="BH30" s="10"/>
      <c r="BI30" s="10"/>
      <c r="BJ30" s="10"/>
      <c r="BK30" s="41">
        <f t="shared" si="4"/>
        <v>5</v>
      </c>
      <c r="BL30" s="62">
        <f t="shared" si="5"/>
        <v>1.5887137773258768E-4</v>
      </c>
      <c r="BN30" s="48" t="s">
        <v>104</v>
      </c>
      <c r="BO30" s="10"/>
      <c r="BP30" s="10"/>
      <c r="BQ30" s="10"/>
      <c r="BR30" s="10"/>
      <c r="BS30" s="10"/>
      <c r="BT30" s="10"/>
      <c r="BU30" s="14"/>
      <c r="BV30" s="14"/>
      <c r="BW30" s="14"/>
      <c r="BX30" s="14"/>
      <c r="BY30" s="14"/>
      <c r="BZ30" s="14">
        <v>1</v>
      </c>
      <c r="CA30" s="41">
        <f t="shared" si="6"/>
        <v>1</v>
      </c>
      <c r="CB30" s="62">
        <f t="shared" si="7"/>
        <v>4.342539517109606E-5</v>
      </c>
      <c r="CC30" s="94"/>
      <c r="CD30" s="48" t="s">
        <v>104</v>
      </c>
      <c r="CE30" s="10">
        <v>1</v>
      </c>
      <c r="CF30" s="10"/>
      <c r="CG30" s="10">
        <v>1</v>
      </c>
      <c r="CH30" s="10"/>
      <c r="CI30" s="10"/>
      <c r="CJ30" s="10"/>
      <c r="CK30" s="14"/>
      <c r="CL30" s="14"/>
      <c r="CM30" s="14"/>
      <c r="CN30" s="14">
        <v>1</v>
      </c>
      <c r="CO30" s="14">
        <v>1</v>
      </c>
      <c r="CP30" s="14">
        <v>1</v>
      </c>
      <c r="CQ30" s="41">
        <f t="shared" si="8"/>
        <v>5</v>
      </c>
      <c r="CR30" s="62">
        <f t="shared" si="14"/>
        <v>2.7184254879573748E-4</v>
      </c>
      <c r="CT30" s="48" t="s">
        <v>104</v>
      </c>
      <c r="CU30" s="10">
        <v>1</v>
      </c>
      <c r="CV30" s="10">
        <v>1</v>
      </c>
      <c r="CW30" s="10">
        <v>1</v>
      </c>
      <c r="CX30" s="10"/>
      <c r="CY30" s="10">
        <v>1</v>
      </c>
      <c r="CZ30" s="10"/>
      <c r="DA30" s="10"/>
      <c r="DB30" s="10"/>
      <c r="DC30" s="10"/>
      <c r="DD30" s="10"/>
      <c r="DE30" s="10"/>
      <c r="DF30" s="10"/>
      <c r="DG30" s="41">
        <f t="shared" si="9"/>
        <v>4</v>
      </c>
      <c r="DH30" s="62">
        <f t="shared" si="15"/>
        <v>1.7459624618070712E-4</v>
      </c>
      <c r="DJ30" s="48" t="s">
        <v>104</v>
      </c>
      <c r="DK30" s="10">
        <v>2</v>
      </c>
      <c r="DL30" s="10"/>
      <c r="DM30" s="10">
        <v>1</v>
      </c>
      <c r="DN30" s="10"/>
      <c r="DO30" s="10"/>
      <c r="DP30" s="10"/>
      <c r="DQ30" s="10"/>
      <c r="DR30" s="10"/>
      <c r="DS30" s="10"/>
      <c r="DT30" s="10"/>
      <c r="DU30" s="10"/>
      <c r="DV30" s="10"/>
      <c r="DW30" s="41">
        <f t="shared" si="10"/>
        <v>3</v>
      </c>
      <c r="DX30" s="62">
        <f t="shared" si="16"/>
        <v>1.5371214838346057E-4</v>
      </c>
      <c r="DZ30" s="48" t="s">
        <v>104</v>
      </c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41">
        <f t="shared" si="11"/>
        <v>0</v>
      </c>
      <c r="EN30" s="62">
        <f t="shared" si="17"/>
        <v>0</v>
      </c>
    </row>
    <row r="31" spans="2:144" x14ac:dyDescent="0.25">
      <c r="B31" s="68" t="s">
        <v>118</v>
      </c>
      <c r="C31" s="9"/>
      <c r="D31" s="9"/>
      <c r="E31" s="10"/>
      <c r="F31" s="10"/>
      <c r="G31" s="10"/>
      <c r="H31" s="10"/>
      <c r="I31" s="10"/>
      <c r="J31" s="10"/>
      <c r="K31" s="10">
        <v>3</v>
      </c>
      <c r="L31" s="10">
        <v>2</v>
      </c>
      <c r="M31" s="10">
        <v>1</v>
      </c>
      <c r="N31" s="10">
        <v>1</v>
      </c>
      <c r="O31" s="41">
        <f t="shared" si="12"/>
        <v>7</v>
      </c>
      <c r="P31" s="62">
        <f t="shared" si="0"/>
        <v>5.1300842799560274E-4</v>
      </c>
      <c r="R31" s="68" t="s">
        <v>118</v>
      </c>
      <c r="S31" s="10"/>
      <c r="T31" s="10">
        <v>1</v>
      </c>
      <c r="U31" s="10">
        <v>1</v>
      </c>
      <c r="V31" s="10">
        <v>1</v>
      </c>
      <c r="W31" s="10">
        <v>1</v>
      </c>
      <c r="X31" s="10">
        <v>2</v>
      </c>
      <c r="Y31" s="10">
        <v>1</v>
      </c>
      <c r="Z31" s="10">
        <v>1</v>
      </c>
      <c r="AA31" s="10">
        <v>1</v>
      </c>
      <c r="AB31" s="10">
        <v>1</v>
      </c>
      <c r="AC31" s="10">
        <v>6</v>
      </c>
      <c r="AD31" s="10">
        <v>2</v>
      </c>
      <c r="AE31" s="41">
        <f t="shared" si="1"/>
        <v>18</v>
      </c>
      <c r="AF31" s="62">
        <f t="shared" si="2"/>
        <v>3.4677403818367464E-4</v>
      </c>
      <c r="AH31" s="68" t="s">
        <v>118</v>
      </c>
      <c r="AI31" s="9"/>
      <c r="AJ31" s="9"/>
      <c r="AK31" s="10">
        <v>3</v>
      </c>
      <c r="AL31" s="10"/>
      <c r="AM31" s="10">
        <v>2</v>
      </c>
      <c r="AN31" s="10">
        <v>1</v>
      </c>
      <c r="AO31" s="10"/>
      <c r="AP31" s="10"/>
      <c r="AQ31" s="10">
        <v>1</v>
      </c>
      <c r="AR31" s="10">
        <v>1</v>
      </c>
      <c r="AS31" s="10"/>
      <c r="AT31" s="10"/>
      <c r="AU31" s="41">
        <f t="shared" si="3"/>
        <v>8</v>
      </c>
      <c r="AV31" s="62">
        <f t="shared" si="13"/>
        <v>1.8171493469619534E-4</v>
      </c>
      <c r="AX31" s="68" t="s">
        <v>118</v>
      </c>
      <c r="AY31" s="9">
        <v>1</v>
      </c>
      <c r="AZ31" s="9"/>
      <c r="BA31" s="10">
        <v>1</v>
      </c>
      <c r="BB31" s="10"/>
      <c r="BC31" s="10"/>
      <c r="BD31" s="10"/>
      <c r="BE31" s="10">
        <v>4</v>
      </c>
      <c r="BF31" s="10"/>
      <c r="BG31" s="10">
        <v>1</v>
      </c>
      <c r="BH31" s="10">
        <v>3</v>
      </c>
      <c r="BI31" s="10"/>
      <c r="BJ31" s="10"/>
      <c r="BK31" s="41">
        <f t="shared" si="4"/>
        <v>10</v>
      </c>
      <c r="BL31" s="62">
        <f t="shared" si="5"/>
        <v>3.1774275546517537E-4</v>
      </c>
      <c r="BN31" s="68" t="s">
        <v>118</v>
      </c>
      <c r="BO31" s="9">
        <v>1</v>
      </c>
      <c r="BP31" s="9"/>
      <c r="BQ31" s="10"/>
      <c r="BR31" s="10">
        <v>1</v>
      </c>
      <c r="BS31" s="10">
        <v>1</v>
      </c>
      <c r="BT31" s="10"/>
      <c r="BU31" s="10">
        <v>2</v>
      </c>
      <c r="BV31" s="10"/>
      <c r="BW31" s="10">
        <v>2</v>
      </c>
      <c r="BX31" s="10">
        <v>4</v>
      </c>
      <c r="BY31" s="10">
        <v>8</v>
      </c>
      <c r="BZ31" s="10">
        <v>4</v>
      </c>
      <c r="CA31" s="41">
        <f t="shared" si="6"/>
        <v>23</v>
      </c>
      <c r="CB31" s="62">
        <f t="shared" si="7"/>
        <v>9.9878408893520941E-4</v>
      </c>
      <c r="CC31" s="94"/>
      <c r="CD31" s="68" t="s">
        <v>118</v>
      </c>
      <c r="CE31" s="9">
        <v>1</v>
      </c>
      <c r="CF31" s="9">
        <v>2</v>
      </c>
      <c r="CG31" s="10">
        <v>1</v>
      </c>
      <c r="CH31" s="10"/>
      <c r="CI31" s="10">
        <v>1</v>
      </c>
      <c r="CJ31" s="10"/>
      <c r="CK31" s="10"/>
      <c r="CL31" s="10"/>
      <c r="CM31" s="10"/>
      <c r="CN31" s="10"/>
      <c r="CO31" s="10">
        <v>4</v>
      </c>
      <c r="CP31" s="10"/>
      <c r="CQ31" s="41">
        <f t="shared" si="8"/>
        <v>9</v>
      </c>
      <c r="CR31" s="62">
        <f t="shared" si="14"/>
        <v>4.8931658783232747E-4</v>
      </c>
      <c r="CT31" s="68" t="s">
        <v>118</v>
      </c>
      <c r="CU31" s="9"/>
      <c r="CV31" s="9"/>
      <c r="CW31" s="10">
        <v>1</v>
      </c>
      <c r="CX31" s="10">
        <v>1</v>
      </c>
      <c r="CY31" s="10"/>
      <c r="CZ31" s="10">
        <v>1</v>
      </c>
      <c r="DA31" s="10"/>
      <c r="DB31" s="10"/>
      <c r="DC31" s="10"/>
      <c r="DD31" s="10"/>
      <c r="DE31" s="10">
        <v>2</v>
      </c>
      <c r="DF31" s="10"/>
      <c r="DG31" s="41">
        <f t="shared" si="9"/>
        <v>5</v>
      </c>
      <c r="DH31" s="62">
        <f t="shared" si="15"/>
        <v>2.1824530772588389E-4</v>
      </c>
      <c r="DJ31" s="68" t="s">
        <v>118</v>
      </c>
      <c r="DK31" s="9"/>
      <c r="DL31" s="9"/>
      <c r="DM31" s="10"/>
      <c r="DN31" s="10"/>
      <c r="DO31" s="10"/>
      <c r="DP31" s="10"/>
      <c r="DQ31" s="10"/>
      <c r="DR31" s="10"/>
      <c r="DS31" s="10">
        <v>2</v>
      </c>
      <c r="DT31" s="10">
        <v>3</v>
      </c>
      <c r="DU31" s="10"/>
      <c r="DV31" s="10"/>
      <c r="DW31" s="41">
        <f t="shared" si="10"/>
        <v>5</v>
      </c>
      <c r="DX31" s="62">
        <f t="shared" si="16"/>
        <v>2.5618691397243429E-4</v>
      </c>
      <c r="DZ31" s="68" t="s">
        <v>118</v>
      </c>
      <c r="EA31" s="9"/>
      <c r="EB31" s="9"/>
      <c r="EC31" s="10"/>
      <c r="ED31" s="10">
        <v>1</v>
      </c>
      <c r="EE31" s="10"/>
      <c r="EF31" s="10"/>
      <c r="EG31" s="10"/>
      <c r="EH31" s="10"/>
      <c r="EI31" s="10"/>
      <c r="EJ31" s="10"/>
      <c r="EK31" s="10"/>
      <c r="EL31" s="10"/>
      <c r="EM31" s="41">
        <f t="shared" si="11"/>
        <v>1</v>
      </c>
      <c r="EN31" s="62">
        <f t="shared" si="17"/>
        <v>1.6949152542372882E-4</v>
      </c>
    </row>
    <row r="32" spans="2:144" x14ac:dyDescent="0.25">
      <c r="B32" s="68" t="s">
        <v>123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>
        <v>1</v>
      </c>
      <c r="O32" s="41">
        <f t="shared" si="12"/>
        <v>1</v>
      </c>
      <c r="P32" s="62">
        <f t="shared" si="0"/>
        <v>7.3286918285086117E-5</v>
      </c>
      <c r="R32" s="48" t="s">
        <v>123</v>
      </c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41">
        <f t="shared" si="1"/>
        <v>0</v>
      </c>
      <c r="AF32" s="62">
        <f t="shared" si="2"/>
        <v>0</v>
      </c>
      <c r="AH32" s="48" t="s">
        <v>123</v>
      </c>
      <c r="AI32" s="10"/>
      <c r="AJ32" s="10"/>
      <c r="AK32" s="10"/>
      <c r="AL32" s="10">
        <v>1</v>
      </c>
      <c r="AM32" s="10">
        <v>1</v>
      </c>
      <c r="AN32" s="10"/>
      <c r="AO32" s="10"/>
      <c r="AP32" s="10"/>
      <c r="AQ32" s="10"/>
      <c r="AR32" s="10"/>
      <c r="AS32" s="10"/>
      <c r="AT32" s="10"/>
      <c r="AU32" s="41">
        <f t="shared" si="3"/>
        <v>2</v>
      </c>
      <c r="AV32" s="62">
        <f t="shared" si="13"/>
        <v>4.5428733674048834E-5</v>
      </c>
      <c r="AX32" s="48" t="s">
        <v>123</v>
      </c>
      <c r="AY32" s="10"/>
      <c r="AZ32" s="10">
        <v>1</v>
      </c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41">
        <f t="shared" si="4"/>
        <v>1</v>
      </c>
      <c r="BL32" s="62">
        <f t="shared" si="5"/>
        <v>3.177427554651754E-5</v>
      </c>
      <c r="BN32" s="68" t="s">
        <v>123</v>
      </c>
      <c r="BO32" s="10"/>
      <c r="BP32" s="10"/>
      <c r="BQ32" s="10"/>
      <c r="BR32" s="10"/>
      <c r="BS32" s="10"/>
      <c r="BT32" s="10"/>
      <c r="BU32" s="14"/>
      <c r="BV32" s="14"/>
      <c r="BW32" s="14"/>
      <c r="BX32" s="14"/>
      <c r="BY32" s="14"/>
      <c r="BZ32" s="14"/>
      <c r="CA32" s="41">
        <f t="shared" si="6"/>
        <v>0</v>
      </c>
      <c r="CB32" s="62">
        <f t="shared" si="7"/>
        <v>0</v>
      </c>
      <c r="CC32" s="94"/>
      <c r="CD32" s="68" t="s">
        <v>123</v>
      </c>
      <c r="CE32" s="10"/>
      <c r="CF32" s="10"/>
      <c r="CG32" s="10"/>
      <c r="CH32" s="10"/>
      <c r="CI32" s="10"/>
      <c r="CJ32" s="10"/>
      <c r="CK32" s="14"/>
      <c r="CL32" s="14"/>
      <c r="CM32" s="14"/>
      <c r="CN32" s="14"/>
      <c r="CO32" s="14"/>
      <c r="CP32" s="14"/>
      <c r="CQ32" s="41">
        <f t="shared" si="8"/>
        <v>0</v>
      </c>
      <c r="CR32" s="62">
        <f t="shared" si="14"/>
        <v>0</v>
      </c>
      <c r="CT32" s="68" t="s">
        <v>123</v>
      </c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>
        <v>1</v>
      </c>
      <c r="DG32" s="41">
        <f t="shared" si="9"/>
        <v>1</v>
      </c>
      <c r="DH32" s="62">
        <f t="shared" si="15"/>
        <v>4.364906154517678E-5</v>
      </c>
      <c r="DJ32" s="68" t="s">
        <v>123</v>
      </c>
      <c r="DK32" s="10"/>
      <c r="DL32" s="10"/>
      <c r="DM32" s="10"/>
      <c r="DN32" s="10"/>
      <c r="DO32" s="10"/>
      <c r="DP32" s="10"/>
      <c r="DQ32" s="10"/>
      <c r="DR32" s="10">
        <v>1</v>
      </c>
      <c r="DS32" s="10"/>
      <c r="DT32" s="10"/>
      <c r="DU32" s="10"/>
      <c r="DV32" s="10"/>
      <c r="DW32" s="41">
        <f t="shared" si="10"/>
        <v>1</v>
      </c>
      <c r="DX32" s="62">
        <f t="shared" si="16"/>
        <v>5.1237382794486854E-5</v>
      </c>
      <c r="DZ32" s="68" t="s">
        <v>123</v>
      </c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41">
        <f t="shared" si="11"/>
        <v>0</v>
      </c>
      <c r="EN32" s="62">
        <f t="shared" si="17"/>
        <v>0</v>
      </c>
    </row>
    <row r="33" spans="2:144" x14ac:dyDescent="0.25">
      <c r="B33" s="68" t="s">
        <v>127</v>
      </c>
      <c r="C33" s="9"/>
      <c r="D33" s="9"/>
      <c r="E33" s="10"/>
      <c r="F33" s="10"/>
      <c r="G33" s="10"/>
      <c r="H33" s="10"/>
      <c r="I33" s="10">
        <v>1</v>
      </c>
      <c r="J33" s="10"/>
      <c r="K33" s="10">
        <v>34</v>
      </c>
      <c r="L33" s="10">
        <v>14</v>
      </c>
      <c r="M33" s="10">
        <v>16</v>
      </c>
      <c r="N33" s="10">
        <v>4</v>
      </c>
      <c r="O33" s="41">
        <f t="shared" si="12"/>
        <v>69</v>
      </c>
      <c r="P33" s="62">
        <f t="shared" si="0"/>
        <v>5.0567973616709415E-3</v>
      </c>
      <c r="R33" s="68" t="s">
        <v>127</v>
      </c>
      <c r="S33" s="9">
        <v>3</v>
      </c>
      <c r="T33" s="9">
        <v>8</v>
      </c>
      <c r="U33" s="10">
        <v>6</v>
      </c>
      <c r="V33" s="10">
        <v>4</v>
      </c>
      <c r="W33" s="10">
        <v>9</v>
      </c>
      <c r="X33" s="10">
        <v>11</v>
      </c>
      <c r="Y33" s="10">
        <v>8</v>
      </c>
      <c r="Z33" s="10">
        <v>9</v>
      </c>
      <c r="AA33" s="10">
        <v>8</v>
      </c>
      <c r="AB33" s="10">
        <v>9</v>
      </c>
      <c r="AC33" s="10">
        <v>25</v>
      </c>
      <c r="AD33" s="10">
        <v>8</v>
      </c>
      <c r="AE33" s="41">
        <f t="shared" si="1"/>
        <v>108</v>
      </c>
      <c r="AF33" s="62">
        <f t="shared" si="2"/>
        <v>2.0806442291020481E-3</v>
      </c>
      <c r="AH33" s="68" t="s">
        <v>127</v>
      </c>
      <c r="AI33" s="9">
        <v>3</v>
      </c>
      <c r="AJ33" s="9">
        <v>3</v>
      </c>
      <c r="AK33" s="10">
        <v>6</v>
      </c>
      <c r="AL33" s="10">
        <v>8</v>
      </c>
      <c r="AM33" s="10">
        <v>8</v>
      </c>
      <c r="AN33" s="10">
        <v>6</v>
      </c>
      <c r="AO33" s="10">
        <v>4</v>
      </c>
      <c r="AP33" s="10">
        <v>5</v>
      </c>
      <c r="AQ33" s="10">
        <v>5</v>
      </c>
      <c r="AR33" s="10">
        <v>8</v>
      </c>
      <c r="AS33" s="10">
        <v>1</v>
      </c>
      <c r="AT33" s="10"/>
      <c r="AU33" s="41">
        <f t="shared" si="3"/>
        <v>57</v>
      </c>
      <c r="AV33" s="62">
        <f t="shared" si="13"/>
        <v>1.2947189097103919E-3</v>
      </c>
      <c r="AX33" s="68" t="s">
        <v>127</v>
      </c>
      <c r="AY33" s="9">
        <v>5</v>
      </c>
      <c r="AZ33" s="9"/>
      <c r="BA33" s="10">
        <v>1</v>
      </c>
      <c r="BB33" s="10">
        <v>1</v>
      </c>
      <c r="BC33" s="10">
        <v>6</v>
      </c>
      <c r="BD33" s="10">
        <v>5</v>
      </c>
      <c r="BE33" s="10">
        <v>2</v>
      </c>
      <c r="BF33" s="10">
        <v>1</v>
      </c>
      <c r="BG33" s="10">
        <v>1</v>
      </c>
      <c r="BH33" s="10">
        <v>2</v>
      </c>
      <c r="BI33" s="10">
        <v>1</v>
      </c>
      <c r="BJ33" s="10"/>
      <c r="BK33" s="41">
        <f t="shared" si="4"/>
        <v>25</v>
      </c>
      <c r="BL33" s="62">
        <f t="shared" si="5"/>
        <v>7.9435688866293845E-4</v>
      </c>
      <c r="BN33" s="68" t="s">
        <v>127</v>
      </c>
      <c r="BO33" s="9"/>
      <c r="BP33" s="9"/>
      <c r="BQ33" s="10"/>
      <c r="BR33" s="10">
        <v>1</v>
      </c>
      <c r="BS33" s="10">
        <v>3</v>
      </c>
      <c r="BT33" s="10"/>
      <c r="BU33" s="10">
        <v>1</v>
      </c>
      <c r="BV33" s="10"/>
      <c r="BW33" s="10">
        <v>1</v>
      </c>
      <c r="BX33" s="10"/>
      <c r="BY33" s="10">
        <v>2</v>
      </c>
      <c r="BZ33" s="10">
        <v>2</v>
      </c>
      <c r="CA33" s="41">
        <f t="shared" si="6"/>
        <v>10</v>
      </c>
      <c r="CB33" s="62">
        <f t="shared" si="7"/>
        <v>4.3425395171096059E-4</v>
      </c>
      <c r="CC33" s="94"/>
      <c r="CD33" s="68" t="s">
        <v>127</v>
      </c>
      <c r="CE33" s="9"/>
      <c r="CF33" s="9">
        <v>2</v>
      </c>
      <c r="CG33" s="10">
        <v>1</v>
      </c>
      <c r="CH33" s="10"/>
      <c r="CI33" s="10">
        <v>1</v>
      </c>
      <c r="CJ33" s="10">
        <v>2</v>
      </c>
      <c r="CK33" s="10">
        <v>2</v>
      </c>
      <c r="CL33" s="10">
        <v>20</v>
      </c>
      <c r="CM33" s="10">
        <v>30</v>
      </c>
      <c r="CN33" s="10">
        <v>19</v>
      </c>
      <c r="CO33" s="10">
        <v>11</v>
      </c>
      <c r="CP33" s="10">
        <v>27</v>
      </c>
      <c r="CQ33" s="41">
        <f t="shared" si="8"/>
        <v>115</v>
      </c>
      <c r="CR33" s="62">
        <f t="shared" si="14"/>
        <v>6.2523786223019628E-3</v>
      </c>
      <c r="CT33" s="68" t="s">
        <v>127</v>
      </c>
      <c r="CU33" s="9">
        <v>25</v>
      </c>
      <c r="CV33" s="9">
        <v>42</v>
      </c>
      <c r="CW33" s="10">
        <v>53</v>
      </c>
      <c r="CX33" s="10">
        <v>31</v>
      </c>
      <c r="CY33" s="10">
        <v>42</v>
      </c>
      <c r="CZ33" s="10">
        <v>32</v>
      </c>
      <c r="DA33" s="10">
        <v>41</v>
      </c>
      <c r="DB33" s="10">
        <v>35</v>
      </c>
      <c r="DC33" s="10">
        <v>34</v>
      </c>
      <c r="DD33" s="10">
        <v>30</v>
      </c>
      <c r="DE33" s="10">
        <v>27</v>
      </c>
      <c r="DF33" s="10">
        <v>29</v>
      </c>
      <c r="DG33" s="41">
        <f t="shared" si="9"/>
        <v>421</v>
      </c>
      <c r="DH33" s="62">
        <f t="shared" si="15"/>
        <v>1.8376254910519425E-2</v>
      </c>
      <c r="DJ33" s="68" t="s">
        <v>127</v>
      </c>
      <c r="DK33" s="9">
        <v>22</v>
      </c>
      <c r="DL33" s="9">
        <v>38</v>
      </c>
      <c r="DM33" s="10">
        <v>20</v>
      </c>
      <c r="DN33" s="10">
        <v>27</v>
      </c>
      <c r="DO33" s="10">
        <v>25</v>
      </c>
      <c r="DP33" s="10">
        <v>28</v>
      </c>
      <c r="DQ33" s="10">
        <v>45</v>
      </c>
      <c r="DR33" s="10">
        <v>44</v>
      </c>
      <c r="DS33" s="10">
        <v>26</v>
      </c>
      <c r="DT33" s="10">
        <v>55</v>
      </c>
      <c r="DU33" s="10">
        <v>49</v>
      </c>
      <c r="DV33" s="10">
        <v>47</v>
      </c>
      <c r="DW33" s="41">
        <f t="shared" si="10"/>
        <v>426</v>
      </c>
      <c r="DX33" s="62">
        <f t="shared" si="16"/>
        <v>2.1827125070451401E-2</v>
      </c>
      <c r="DZ33" s="68" t="s">
        <v>127</v>
      </c>
      <c r="EA33" s="9">
        <v>28</v>
      </c>
      <c r="EB33" s="9">
        <v>24</v>
      </c>
      <c r="EC33" s="10">
        <v>48</v>
      </c>
      <c r="ED33" s="10">
        <v>28</v>
      </c>
      <c r="EE33" s="10"/>
      <c r="EF33" s="10"/>
      <c r="EG33" s="10"/>
      <c r="EH33" s="10"/>
      <c r="EI33" s="10"/>
      <c r="EJ33" s="10"/>
      <c r="EK33" s="10"/>
      <c r="EL33" s="10"/>
      <c r="EM33" s="41">
        <f t="shared" si="11"/>
        <v>128</v>
      </c>
      <c r="EN33" s="62">
        <f t="shared" si="17"/>
        <v>2.169491525423729E-2</v>
      </c>
    </row>
    <row r="34" spans="2:144" x14ac:dyDescent="0.25">
      <c r="B34" s="68" t="s">
        <v>121</v>
      </c>
      <c r="C34" s="9"/>
      <c r="D34" s="9"/>
      <c r="E34" s="10"/>
      <c r="F34" s="10"/>
      <c r="G34" s="10">
        <v>1</v>
      </c>
      <c r="H34" s="10"/>
      <c r="I34" s="10"/>
      <c r="J34" s="10"/>
      <c r="K34" s="10">
        <v>7</v>
      </c>
      <c r="L34" s="10">
        <v>1</v>
      </c>
      <c r="M34" s="10">
        <v>2</v>
      </c>
      <c r="N34" s="10">
        <v>2</v>
      </c>
      <c r="O34" s="41">
        <f t="shared" si="12"/>
        <v>13</v>
      </c>
      <c r="P34" s="62">
        <f t="shared" si="0"/>
        <v>9.5272993770611949E-4</v>
      </c>
      <c r="R34" s="68" t="s">
        <v>121</v>
      </c>
      <c r="S34" s="10">
        <v>1</v>
      </c>
      <c r="T34" s="10">
        <v>8</v>
      </c>
      <c r="U34" s="10">
        <v>2</v>
      </c>
      <c r="V34" s="10">
        <v>7</v>
      </c>
      <c r="W34" s="10">
        <v>2</v>
      </c>
      <c r="X34" s="10">
        <v>13</v>
      </c>
      <c r="Y34" s="10">
        <v>4</v>
      </c>
      <c r="Z34" s="10">
        <v>8</v>
      </c>
      <c r="AA34" s="10">
        <v>3</v>
      </c>
      <c r="AB34" s="10">
        <v>3</v>
      </c>
      <c r="AC34" s="10">
        <v>10</v>
      </c>
      <c r="AD34" s="10">
        <v>4</v>
      </c>
      <c r="AE34" s="41">
        <f t="shared" si="1"/>
        <v>65</v>
      </c>
      <c r="AF34" s="62">
        <f t="shared" si="2"/>
        <v>1.2522395823299363E-3</v>
      </c>
      <c r="AH34" s="68" t="s">
        <v>121</v>
      </c>
      <c r="AI34" s="9">
        <v>6</v>
      </c>
      <c r="AJ34" s="9">
        <v>6</v>
      </c>
      <c r="AK34" s="10">
        <v>5</v>
      </c>
      <c r="AL34" s="10"/>
      <c r="AM34" s="10">
        <v>8</v>
      </c>
      <c r="AN34" s="10">
        <v>3</v>
      </c>
      <c r="AO34" s="10">
        <v>3</v>
      </c>
      <c r="AP34" s="10">
        <v>3</v>
      </c>
      <c r="AQ34" s="10">
        <v>1</v>
      </c>
      <c r="AR34" s="10">
        <v>5</v>
      </c>
      <c r="AS34" s="10">
        <v>2</v>
      </c>
      <c r="AT34" s="10">
        <v>3</v>
      </c>
      <c r="AU34" s="41">
        <f t="shared" si="3"/>
        <v>45</v>
      </c>
      <c r="AV34" s="62">
        <f t="shared" si="13"/>
        <v>1.0221465076660989E-3</v>
      </c>
      <c r="AX34" s="68" t="s">
        <v>121</v>
      </c>
      <c r="AY34" s="9">
        <v>5</v>
      </c>
      <c r="AZ34" s="9">
        <v>2</v>
      </c>
      <c r="BA34" s="10">
        <v>1</v>
      </c>
      <c r="BB34" s="10">
        <v>2</v>
      </c>
      <c r="BC34" s="10">
        <v>3</v>
      </c>
      <c r="BD34" s="10">
        <v>12</v>
      </c>
      <c r="BE34" s="10">
        <v>12</v>
      </c>
      <c r="BF34" s="10">
        <v>6</v>
      </c>
      <c r="BG34" s="10">
        <v>2</v>
      </c>
      <c r="BH34" s="10">
        <v>2</v>
      </c>
      <c r="BI34" s="10"/>
      <c r="BJ34" s="10">
        <v>1</v>
      </c>
      <c r="BK34" s="41">
        <f t="shared" si="4"/>
        <v>48</v>
      </c>
      <c r="BL34" s="62">
        <f t="shared" si="5"/>
        <v>1.5251652262328419E-3</v>
      </c>
      <c r="BN34" s="68" t="s">
        <v>121</v>
      </c>
      <c r="BO34" s="10"/>
      <c r="BP34" s="10">
        <v>4</v>
      </c>
      <c r="BQ34" s="10"/>
      <c r="BR34" s="10">
        <v>1</v>
      </c>
      <c r="BS34" s="10">
        <v>3</v>
      </c>
      <c r="BT34" s="10">
        <v>8</v>
      </c>
      <c r="BU34" s="10">
        <v>3</v>
      </c>
      <c r="BV34" s="10">
        <v>3</v>
      </c>
      <c r="BW34" s="10">
        <v>7</v>
      </c>
      <c r="BX34" s="10">
        <v>2</v>
      </c>
      <c r="BY34" s="10">
        <v>11</v>
      </c>
      <c r="BZ34" s="10">
        <v>13</v>
      </c>
      <c r="CA34" s="41">
        <f t="shared" si="6"/>
        <v>55</v>
      </c>
      <c r="CB34" s="62">
        <f t="shared" si="7"/>
        <v>2.3883967344102831E-3</v>
      </c>
      <c r="CC34" s="94"/>
      <c r="CD34" s="68" t="s">
        <v>121</v>
      </c>
      <c r="CE34" s="10">
        <v>7</v>
      </c>
      <c r="CF34" s="10">
        <v>2</v>
      </c>
      <c r="CG34" s="10">
        <v>3</v>
      </c>
      <c r="CH34" s="10">
        <v>1</v>
      </c>
      <c r="CI34" s="10">
        <v>7</v>
      </c>
      <c r="CJ34" s="10"/>
      <c r="CK34" s="10"/>
      <c r="CL34" s="10">
        <v>2</v>
      </c>
      <c r="CM34" s="10">
        <v>1</v>
      </c>
      <c r="CN34" s="10"/>
      <c r="CO34" s="10"/>
      <c r="CP34" s="10"/>
      <c r="CQ34" s="41">
        <f t="shared" si="8"/>
        <v>23</v>
      </c>
      <c r="CR34" s="62">
        <f t="shared" si="14"/>
        <v>1.2504757244603925E-3</v>
      </c>
      <c r="CT34" s="68" t="s">
        <v>121</v>
      </c>
      <c r="CU34" s="10">
        <v>2</v>
      </c>
      <c r="CV34" s="10"/>
      <c r="CW34" s="10">
        <v>1</v>
      </c>
      <c r="CX34" s="10">
        <v>1</v>
      </c>
      <c r="CY34" s="10">
        <v>1</v>
      </c>
      <c r="CZ34" s="10"/>
      <c r="DA34" s="10">
        <v>3</v>
      </c>
      <c r="DB34" s="10">
        <v>1</v>
      </c>
      <c r="DC34" s="10">
        <v>3</v>
      </c>
      <c r="DD34" s="10"/>
      <c r="DE34" s="10"/>
      <c r="DF34" s="10">
        <v>1</v>
      </c>
      <c r="DG34" s="41">
        <f t="shared" si="9"/>
        <v>13</v>
      </c>
      <c r="DH34" s="62">
        <f t="shared" si="15"/>
        <v>5.6743780008729813E-4</v>
      </c>
      <c r="DJ34" s="68" t="s">
        <v>121</v>
      </c>
      <c r="DK34" s="10">
        <v>2</v>
      </c>
      <c r="DL34" s="10"/>
      <c r="DM34" s="10">
        <v>1</v>
      </c>
      <c r="DN34" s="10">
        <v>1</v>
      </c>
      <c r="DO34" s="10"/>
      <c r="DP34" s="10">
        <v>2</v>
      </c>
      <c r="DQ34" s="10">
        <v>1</v>
      </c>
      <c r="DR34" s="10">
        <v>5</v>
      </c>
      <c r="DS34" s="10">
        <v>2</v>
      </c>
      <c r="DT34" s="10">
        <v>4</v>
      </c>
      <c r="DU34" s="10">
        <v>1</v>
      </c>
      <c r="DV34" s="10">
        <v>11</v>
      </c>
      <c r="DW34" s="41">
        <f t="shared" si="10"/>
        <v>30</v>
      </c>
      <c r="DX34" s="62">
        <f t="shared" si="16"/>
        <v>1.5371214838346056E-3</v>
      </c>
      <c r="DZ34" s="68" t="s">
        <v>121</v>
      </c>
      <c r="EA34" s="10">
        <v>3</v>
      </c>
      <c r="EB34" s="10">
        <v>4</v>
      </c>
      <c r="EC34" s="10">
        <v>3</v>
      </c>
      <c r="ED34" s="10">
        <v>8</v>
      </c>
      <c r="EE34" s="10"/>
      <c r="EF34" s="10"/>
      <c r="EG34" s="10"/>
      <c r="EH34" s="10"/>
      <c r="EI34" s="10"/>
      <c r="EJ34" s="10"/>
      <c r="EK34" s="10"/>
      <c r="EL34" s="10"/>
      <c r="EM34" s="41">
        <f t="shared" si="11"/>
        <v>18</v>
      </c>
      <c r="EN34" s="62">
        <f t="shared" si="17"/>
        <v>3.0508474576271187E-3</v>
      </c>
    </row>
    <row r="35" spans="2:144" x14ac:dyDescent="0.25">
      <c r="B35" s="68" t="s">
        <v>134</v>
      </c>
      <c r="C35" s="9"/>
      <c r="D35" s="9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41">
        <f>SUM(C35:N35)</f>
        <v>0</v>
      </c>
      <c r="P35" s="62">
        <f t="shared" si="0"/>
        <v>0</v>
      </c>
      <c r="R35" s="68" t="s">
        <v>134</v>
      </c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41">
        <f t="shared" si="1"/>
        <v>0</v>
      </c>
      <c r="AF35" s="62">
        <f t="shared" si="2"/>
        <v>0</v>
      </c>
      <c r="AH35" s="68" t="s">
        <v>134</v>
      </c>
      <c r="AI35" s="9"/>
      <c r="AJ35" s="9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41">
        <f t="shared" si="3"/>
        <v>0</v>
      </c>
      <c r="AV35" s="62">
        <f t="shared" si="13"/>
        <v>0</v>
      </c>
      <c r="AX35" s="68" t="s">
        <v>134</v>
      </c>
      <c r="AY35" s="9"/>
      <c r="AZ35" s="9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41">
        <f t="shared" si="4"/>
        <v>0</v>
      </c>
      <c r="BL35" s="62">
        <f t="shared" si="5"/>
        <v>0</v>
      </c>
      <c r="BN35" s="68" t="s">
        <v>134</v>
      </c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41">
        <f t="shared" si="6"/>
        <v>0</v>
      </c>
      <c r="CB35" s="62">
        <f t="shared" si="7"/>
        <v>0</v>
      </c>
      <c r="CC35" s="94"/>
      <c r="CD35" s="68" t="s">
        <v>134</v>
      </c>
      <c r="CE35" s="10"/>
      <c r="CF35" s="10"/>
      <c r="CG35" s="10"/>
      <c r="CH35" s="10"/>
      <c r="CI35" s="10"/>
      <c r="CJ35" s="10">
        <v>1</v>
      </c>
      <c r="CK35" s="10"/>
      <c r="CL35" s="10"/>
      <c r="CM35" s="10"/>
      <c r="CN35" s="10"/>
      <c r="CO35" s="10"/>
      <c r="CP35" s="10"/>
      <c r="CQ35" s="41">
        <f t="shared" si="8"/>
        <v>1</v>
      </c>
      <c r="CR35" s="62">
        <f t="shared" si="14"/>
        <v>5.4368509759147503E-5</v>
      </c>
      <c r="CT35" s="68" t="s">
        <v>134</v>
      </c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41">
        <f t="shared" si="9"/>
        <v>0</v>
      </c>
      <c r="DH35" s="62">
        <f t="shared" si="15"/>
        <v>0</v>
      </c>
      <c r="DJ35" s="68" t="s">
        <v>134</v>
      </c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41">
        <f t="shared" si="10"/>
        <v>0</v>
      </c>
      <c r="DX35" s="62">
        <f t="shared" si="16"/>
        <v>0</v>
      </c>
      <c r="DZ35" s="68" t="s">
        <v>134</v>
      </c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41">
        <f t="shared" si="11"/>
        <v>0</v>
      </c>
      <c r="EN35" s="62">
        <f t="shared" si="17"/>
        <v>0</v>
      </c>
    </row>
    <row r="36" spans="2:144" x14ac:dyDescent="0.25">
      <c r="B36" s="68" t="s">
        <v>129</v>
      </c>
      <c r="C36" s="9"/>
      <c r="D36" s="9"/>
      <c r="E36" s="9"/>
      <c r="F36" s="9"/>
      <c r="G36" s="9"/>
      <c r="H36" s="9"/>
      <c r="I36" s="9"/>
      <c r="J36" s="9"/>
      <c r="K36" s="9"/>
      <c r="L36" s="9">
        <v>1</v>
      </c>
      <c r="M36" s="9"/>
      <c r="N36" s="9"/>
      <c r="O36" s="41">
        <f>SUM(C36:N36)</f>
        <v>1</v>
      </c>
      <c r="P36" s="62">
        <f t="shared" si="0"/>
        <v>7.3286918285086117E-5</v>
      </c>
      <c r="R36" s="48" t="s">
        <v>129</v>
      </c>
      <c r="S36" s="14"/>
      <c r="T36" s="14"/>
      <c r="U36" s="14"/>
      <c r="V36" s="14"/>
      <c r="W36" s="14"/>
      <c r="X36" s="14"/>
      <c r="Y36" s="14"/>
      <c r="Z36" s="14"/>
      <c r="AA36" s="14">
        <v>1</v>
      </c>
      <c r="AB36" s="14"/>
      <c r="AC36" s="14"/>
      <c r="AD36" s="14"/>
      <c r="AE36" s="41">
        <f t="shared" si="1"/>
        <v>1</v>
      </c>
      <c r="AF36" s="62">
        <f t="shared" si="2"/>
        <v>1.926522434353748E-5</v>
      </c>
      <c r="AH36" s="48" t="s">
        <v>129</v>
      </c>
      <c r="AI36" s="10"/>
      <c r="AJ36" s="10"/>
      <c r="AK36" s="10"/>
      <c r="AL36" s="10"/>
      <c r="AM36" s="10"/>
      <c r="AN36" s="10"/>
      <c r="AO36" s="14"/>
      <c r="AP36" s="14"/>
      <c r="AQ36" s="14"/>
      <c r="AR36" s="14"/>
      <c r="AS36" s="14"/>
      <c r="AT36" s="14"/>
      <c r="AU36" s="41">
        <f t="shared" si="3"/>
        <v>0</v>
      </c>
      <c r="AV36" s="62">
        <f t="shared" si="13"/>
        <v>0</v>
      </c>
      <c r="AX36" s="48" t="s">
        <v>129</v>
      </c>
      <c r="AY36" s="10"/>
      <c r="AZ36" s="10"/>
      <c r="BA36" s="10"/>
      <c r="BB36" s="10"/>
      <c r="BC36" s="10"/>
      <c r="BD36" s="10"/>
      <c r="BE36" s="14"/>
      <c r="BF36" s="14"/>
      <c r="BG36" s="14"/>
      <c r="BH36" s="14"/>
      <c r="BI36" s="14"/>
      <c r="BJ36" s="14"/>
      <c r="BK36" s="41">
        <f t="shared" si="4"/>
        <v>0</v>
      </c>
      <c r="BL36" s="62">
        <f t="shared" si="5"/>
        <v>0</v>
      </c>
      <c r="BN36" s="48" t="s">
        <v>129</v>
      </c>
      <c r="BO36" s="10"/>
      <c r="BP36" s="10"/>
      <c r="BQ36" s="10"/>
      <c r="BR36" s="10"/>
      <c r="BS36" s="10"/>
      <c r="BT36" s="10"/>
      <c r="BU36" s="14"/>
      <c r="BV36" s="14"/>
      <c r="BW36" s="14"/>
      <c r="BX36" s="14"/>
      <c r="BY36" s="14"/>
      <c r="BZ36" s="14"/>
      <c r="CA36" s="41">
        <f t="shared" si="6"/>
        <v>0</v>
      </c>
      <c r="CB36" s="62">
        <f t="shared" si="7"/>
        <v>0</v>
      </c>
      <c r="CC36" s="94"/>
      <c r="CD36" s="48" t="s">
        <v>129</v>
      </c>
      <c r="CE36" s="10"/>
      <c r="CF36" s="10"/>
      <c r="CG36" s="10"/>
      <c r="CH36" s="10"/>
      <c r="CI36" s="10"/>
      <c r="CJ36" s="10"/>
      <c r="CK36" s="14"/>
      <c r="CL36" s="14"/>
      <c r="CM36" s="14"/>
      <c r="CN36" s="14"/>
      <c r="CO36" s="14"/>
      <c r="CP36" s="14"/>
      <c r="CQ36" s="41">
        <f t="shared" si="8"/>
        <v>0</v>
      </c>
      <c r="CR36" s="62">
        <f t="shared" si="14"/>
        <v>0</v>
      </c>
      <c r="CT36" s="48" t="s">
        <v>129</v>
      </c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41">
        <f t="shared" si="9"/>
        <v>0</v>
      </c>
      <c r="DH36" s="62">
        <f t="shared" si="15"/>
        <v>0</v>
      </c>
      <c r="DJ36" s="48" t="s">
        <v>129</v>
      </c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41">
        <f t="shared" si="10"/>
        <v>0</v>
      </c>
      <c r="DX36" s="62">
        <f t="shared" si="16"/>
        <v>0</v>
      </c>
      <c r="DZ36" s="48" t="s">
        <v>129</v>
      </c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41">
        <f t="shared" si="11"/>
        <v>0</v>
      </c>
      <c r="EN36" s="62">
        <f t="shared" si="17"/>
        <v>0</v>
      </c>
    </row>
    <row r="37" spans="2:144" x14ac:dyDescent="0.25">
      <c r="B37" s="68" t="s">
        <v>108</v>
      </c>
      <c r="C37" s="9"/>
      <c r="D37" s="9"/>
      <c r="E37" s="10"/>
      <c r="F37" s="10"/>
      <c r="G37" s="10"/>
      <c r="H37" s="10"/>
      <c r="I37" s="10"/>
      <c r="J37" s="10"/>
      <c r="K37" s="10">
        <v>6</v>
      </c>
      <c r="L37" s="10">
        <v>2</v>
      </c>
      <c r="M37" s="10">
        <v>1</v>
      </c>
      <c r="N37" s="10">
        <v>4</v>
      </c>
      <c r="O37" s="41">
        <f t="shared" si="12"/>
        <v>13</v>
      </c>
      <c r="P37" s="62">
        <f t="shared" si="0"/>
        <v>9.5272993770611949E-4</v>
      </c>
      <c r="R37" s="68" t="s">
        <v>108</v>
      </c>
      <c r="S37" s="10">
        <v>3</v>
      </c>
      <c r="T37" s="10">
        <v>4</v>
      </c>
      <c r="U37" s="10">
        <v>2</v>
      </c>
      <c r="V37" s="10">
        <v>7</v>
      </c>
      <c r="W37" s="10"/>
      <c r="X37" s="10"/>
      <c r="Y37" s="10">
        <v>6</v>
      </c>
      <c r="Z37" s="10"/>
      <c r="AA37" s="10">
        <v>2</v>
      </c>
      <c r="AB37" s="10">
        <v>1</v>
      </c>
      <c r="AC37" s="10">
        <v>2</v>
      </c>
      <c r="AD37" s="10">
        <v>3</v>
      </c>
      <c r="AE37" s="41">
        <f t="shared" si="1"/>
        <v>30</v>
      </c>
      <c r="AF37" s="62">
        <f t="shared" si="2"/>
        <v>5.7795673030612441E-4</v>
      </c>
      <c r="AH37" s="68" t="s">
        <v>108</v>
      </c>
      <c r="AI37" s="9">
        <v>3</v>
      </c>
      <c r="AJ37" s="9">
        <v>2</v>
      </c>
      <c r="AK37" s="10">
        <v>2</v>
      </c>
      <c r="AL37" s="10">
        <v>8</v>
      </c>
      <c r="AM37" s="10">
        <v>3</v>
      </c>
      <c r="AN37" s="10">
        <v>2</v>
      </c>
      <c r="AO37" s="10">
        <v>3</v>
      </c>
      <c r="AP37" s="10">
        <v>1</v>
      </c>
      <c r="AQ37" s="10">
        <v>2</v>
      </c>
      <c r="AR37" s="10"/>
      <c r="AS37" s="10">
        <v>2</v>
      </c>
      <c r="AT37" s="10"/>
      <c r="AU37" s="41">
        <f t="shared" si="3"/>
        <v>28</v>
      </c>
      <c r="AV37" s="62">
        <f t="shared" si="13"/>
        <v>6.3600227143668366E-4</v>
      </c>
      <c r="AX37" s="48" t="s">
        <v>108</v>
      </c>
      <c r="AY37" s="10">
        <v>1</v>
      </c>
      <c r="AZ37" s="10"/>
      <c r="BA37" s="10"/>
      <c r="BB37" s="10"/>
      <c r="BC37" s="10">
        <v>1</v>
      </c>
      <c r="BD37" s="10"/>
      <c r="BE37" s="10">
        <v>1</v>
      </c>
      <c r="BF37" s="10"/>
      <c r="BG37" s="10"/>
      <c r="BH37" s="10"/>
      <c r="BI37" s="10"/>
      <c r="BJ37" s="10"/>
      <c r="BK37" s="41">
        <f t="shared" si="4"/>
        <v>3</v>
      </c>
      <c r="BL37" s="62">
        <f t="shared" si="5"/>
        <v>9.5322826639552619E-5</v>
      </c>
      <c r="BN37" s="68" t="s">
        <v>108</v>
      </c>
      <c r="BO37" s="9">
        <v>5</v>
      </c>
      <c r="BP37" s="9"/>
      <c r="BQ37" s="10"/>
      <c r="BR37" s="10"/>
      <c r="BS37" s="10"/>
      <c r="BT37" s="10"/>
      <c r="BU37" s="10">
        <v>1</v>
      </c>
      <c r="BV37" s="10"/>
      <c r="BW37" s="10"/>
      <c r="BX37" s="10"/>
      <c r="BY37" s="10">
        <v>2</v>
      </c>
      <c r="BZ37" s="10">
        <v>1</v>
      </c>
      <c r="CA37" s="41">
        <f t="shared" si="6"/>
        <v>9</v>
      </c>
      <c r="CB37" s="62">
        <f t="shared" si="7"/>
        <v>3.9082855653986451E-4</v>
      </c>
      <c r="CC37" s="94"/>
      <c r="CD37" s="68" t="s">
        <v>108</v>
      </c>
      <c r="CE37" s="9"/>
      <c r="CF37" s="9"/>
      <c r="CG37" s="10"/>
      <c r="CH37" s="10"/>
      <c r="CI37" s="10"/>
      <c r="CJ37" s="10"/>
      <c r="CK37" s="10"/>
      <c r="CL37" s="10">
        <v>1</v>
      </c>
      <c r="CM37" s="10"/>
      <c r="CN37" s="10"/>
      <c r="CO37" s="10"/>
      <c r="CP37" s="10"/>
      <c r="CQ37" s="41">
        <f t="shared" si="8"/>
        <v>1</v>
      </c>
      <c r="CR37" s="62">
        <f t="shared" si="14"/>
        <v>5.4368509759147503E-5</v>
      </c>
      <c r="CT37" s="68" t="s">
        <v>108</v>
      </c>
      <c r="CU37" s="9"/>
      <c r="CV37" s="9">
        <v>2</v>
      </c>
      <c r="CW37" s="10">
        <v>1</v>
      </c>
      <c r="CX37" s="10"/>
      <c r="CY37" s="10">
        <v>1</v>
      </c>
      <c r="CZ37" s="10"/>
      <c r="DA37" s="10"/>
      <c r="DB37" s="10"/>
      <c r="DC37" s="10"/>
      <c r="DD37" s="10"/>
      <c r="DE37" s="10"/>
      <c r="DF37" s="10"/>
      <c r="DG37" s="41">
        <f t="shared" si="9"/>
        <v>4</v>
      </c>
      <c r="DH37" s="62">
        <f t="shared" si="15"/>
        <v>1.7459624618070712E-4</v>
      </c>
      <c r="DJ37" s="68" t="s">
        <v>108</v>
      </c>
      <c r="DK37" s="9"/>
      <c r="DL37" s="9"/>
      <c r="DM37" s="10"/>
      <c r="DN37" s="10"/>
      <c r="DO37" s="10"/>
      <c r="DP37" s="10"/>
      <c r="DQ37" s="10">
        <v>1</v>
      </c>
      <c r="DR37" s="10"/>
      <c r="DS37" s="10"/>
      <c r="DT37" s="10"/>
      <c r="DU37" s="10"/>
      <c r="DV37" s="10"/>
      <c r="DW37" s="41">
        <f t="shared" si="10"/>
        <v>1</v>
      </c>
      <c r="DX37" s="62">
        <f t="shared" si="16"/>
        <v>5.1237382794486854E-5</v>
      </c>
      <c r="DZ37" s="68" t="s">
        <v>108</v>
      </c>
      <c r="EA37" s="9">
        <v>1</v>
      </c>
      <c r="EB37" s="9"/>
      <c r="EC37" s="10"/>
      <c r="ED37" s="10">
        <v>1</v>
      </c>
      <c r="EE37" s="10"/>
      <c r="EF37" s="10"/>
      <c r="EG37" s="10"/>
      <c r="EH37" s="10"/>
      <c r="EI37" s="10"/>
      <c r="EJ37" s="10"/>
      <c r="EK37" s="10"/>
      <c r="EL37" s="10"/>
      <c r="EM37" s="41">
        <f t="shared" si="11"/>
        <v>2</v>
      </c>
      <c r="EN37" s="62">
        <f t="shared" si="17"/>
        <v>3.3898305084745765E-4</v>
      </c>
    </row>
    <row r="38" spans="2:144" x14ac:dyDescent="0.25">
      <c r="B38" s="68" t="s">
        <v>106</v>
      </c>
      <c r="C38" s="9"/>
      <c r="D38" s="9"/>
      <c r="E38" s="10">
        <v>1</v>
      </c>
      <c r="F38" s="10">
        <v>1</v>
      </c>
      <c r="G38" s="10"/>
      <c r="H38" s="10"/>
      <c r="I38" s="10"/>
      <c r="J38" s="10"/>
      <c r="K38" s="10">
        <v>58</v>
      </c>
      <c r="L38" s="10">
        <v>12</v>
      </c>
      <c r="M38" s="10">
        <v>11</v>
      </c>
      <c r="N38" s="10">
        <v>16</v>
      </c>
      <c r="O38" s="41">
        <f t="shared" si="12"/>
        <v>99</v>
      </c>
      <c r="P38" s="62">
        <f t="shared" si="0"/>
        <v>7.255404910223525E-3</v>
      </c>
      <c r="R38" s="68" t="s">
        <v>106</v>
      </c>
      <c r="S38" s="9">
        <v>9</v>
      </c>
      <c r="T38" s="9">
        <v>10</v>
      </c>
      <c r="U38" s="10">
        <v>6</v>
      </c>
      <c r="V38" s="10">
        <v>9</v>
      </c>
      <c r="W38" s="10">
        <v>13</v>
      </c>
      <c r="X38" s="10">
        <v>18</v>
      </c>
      <c r="Y38" s="10">
        <v>18</v>
      </c>
      <c r="Z38" s="10">
        <v>13</v>
      </c>
      <c r="AA38" s="10">
        <v>13</v>
      </c>
      <c r="AB38" s="10">
        <v>15</v>
      </c>
      <c r="AC38" s="10">
        <v>8</v>
      </c>
      <c r="AD38" s="10">
        <v>6</v>
      </c>
      <c r="AE38" s="41">
        <f t="shared" si="1"/>
        <v>138</v>
      </c>
      <c r="AF38" s="62">
        <f t="shared" si="2"/>
        <v>2.6586009594081724E-3</v>
      </c>
      <c r="AH38" s="68" t="s">
        <v>106</v>
      </c>
      <c r="AI38" s="9">
        <v>9</v>
      </c>
      <c r="AJ38" s="9">
        <v>14</v>
      </c>
      <c r="AK38" s="10">
        <v>13</v>
      </c>
      <c r="AL38" s="10">
        <v>18</v>
      </c>
      <c r="AM38" s="10">
        <v>29</v>
      </c>
      <c r="AN38" s="10">
        <v>21</v>
      </c>
      <c r="AO38" s="10">
        <v>23</v>
      </c>
      <c r="AP38" s="10">
        <v>10</v>
      </c>
      <c r="AQ38" s="10">
        <v>5</v>
      </c>
      <c r="AR38" s="10">
        <v>11</v>
      </c>
      <c r="AS38" s="10">
        <v>4</v>
      </c>
      <c r="AT38" s="10">
        <v>4</v>
      </c>
      <c r="AU38" s="41">
        <f t="shared" si="3"/>
        <v>161</v>
      </c>
      <c r="AV38" s="62">
        <f t="shared" si="13"/>
        <v>3.6570130607609312E-3</v>
      </c>
      <c r="AX38" s="68" t="s">
        <v>106</v>
      </c>
      <c r="AY38" s="9">
        <v>1</v>
      </c>
      <c r="AZ38" s="9">
        <v>1</v>
      </c>
      <c r="BA38" s="10"/>
      <c r="BB38" s="10">
        <v>3</v>
      </c>
      <c r="BC38" s="10"/>
      <c r="BD38" s="10">
        <v>9</v>
      </c>
      <c r="BE38" s="10">
        <v>3</v>
      </c>
      <c r="BF38" s="10">
        <v>4</v>
      </c>
      <c r="BG38" s="10">
        <v>6</v>
      </c>
      <c r="BH38" s="10">
        <v>2</v>
      </c>
      <c r="BI38" s="10">
        <v>1</v>
      </c>
      <c r="BJ38" s="10"/>
      <c r="BK38" s="41">
        <f t="shared" si="4"/>
        <v>30</v>
      </c>
      <c r="BL38" s="62">
        <f t="shared" si="5"/>
        <v>9.5322826639552616E-4</v>
      </c>
      <c r="BN38" s="68" t="s">
        <v>106</v>
      </c>
      <c r="BO38" s="9"/>
      <c r="BP38" s="9">
        <v>4</v>
      </c>
      <c r="BQ38" s="10">
        <v>2</v>
      </c>
      <c r="BR38" s="10"/>
      <c r="BS38" s="10"/>
      <c r="BT38" s="10">
        <v>4</v>
      </c>
      <c r="BU38" s="10">
        <v>4</v>
      </c>
      <c r="BV38" s="10"/>
      <c r="BW38" s="10">
        <v>4</v>
      </c>
      <c r="BX38" s="10">
        <v>3</v>
      </c>
      <c r="BY38" s="10">
        <v>37</v>
      </c>
      <c r="BZ38" s="10">
        <v>12</v>
      </c>
      <c r="CA38" s="41">
        <f t="shared" si="6"/>
        <v>70</v>
      </c>
      <c r="CB38" s="62">
        <f t="shared" si="7"/>
        <v>3.0397776619767239E-3</v>
      </c>
      <c r="CC38" s="94"/>
      <c r="CD38" s="68" t="s">
        <v>106</v>
      </c>
      <c r="CE38" s="9">
        <v>8</v>
      </c>
      <c r="CF38" s="9">
        <v>2</v>
      </c>
      <c r="CG38" s="10">
        <v>11</v>
      </c>
      <c r="CH38" s="10">
        <v>5</v>
      </c>
      <c r="CI38" s="10">
        <v>2</v>
      </c>
      <c r="CJ38" s="10">
        <v>1</v>
      </c>
      <c r="CK38" s="10">
        <v>1</v>
      </c>
      <c r="CL38" s="10"/>
      <c r="CM38" s="10">
        <v>2</v>
      </c>
      <c r="CN38" s="10">
        <v>3</v>
      </c>
      <c r="CO38" s="10">
        <v>3</v>
      </c>
      <c r="CP38" s="10">
        <v>3</v>
      </c>
      <c r="CQ38" s="41">
        <f t="shared" si="8"/>
        <v>41</v>
      </c>
      <c r="CR38" s="62">
        <f t="shared" si="14"/>
        <v>2.2291089001250475E-3</v>
      </c>
      <c r="CT38" s="68" t="s">
        <v>106</v>
      </c>
      <c r="CU38" s="9">
        <v>2</v>
      </c>
      <c r="CV38" s="9"/>
      <c r="CW38" s="10">
        <v>2</v>
      </c>
      <c r="CX38" s="10">
        <v>5</v>
      </c>
      <c r="CY38" s="10"/>
      <c r="CZ38" s="10">
        <v>3</v>
      </c>
      <c r="DA38" s="10">
        <v>1</v>
      </c>
      <c r="DB38" s="10">
        <v>2</v>
      </c>
      <c r="DC38" s="10">
        <v>1</v>
      </c>
      <c r="DD38" s="10">
        <v>1</v>
      </c>
      <c r="DE38" s="10"/>
      <c r="DF38" s="10">
        <v>1</v>
      </c>
      <c r="DG38" s="41">
        <f t="shared" si="9"/>
        <v>18</v>
      </c>
      <c r="DH38" s="62">
        <f t="shared" si="15"/>
        <v>7.8568310781318201E-4</v>
      </c>
      <c r="DJ38" s="68" t="s">
        <v>106</v>
      </c>
      <c r="DK38" s="9">
        <v>2</v>
      </c>
      <c r="DL38" s="9"/>
      <c r="DM38" s="10"/>
      <c r="DN38" s="10">
        <v>2</v>
      </c>
      <c r="DO38" s="10"/>
      <c r="DP38" s="10">
        <v>3</v>
      </c>
      <c r="DQ38" s="10"/>
      <c r="DR38" s="10"/>
      <c r="DS38" s="10">
        <v>2</v>
      </c>
      <c r="DT38" s="10"/>
      <c r="DU38" s="10">
        <v>2</v>
      </c>
      <c r="DV38" s="10">
        <v>1</v>
      </c>
      <c r="DW38" s="41">
        <f t="shared" si="10"/>
        <v>12</v>
      </c>
      <c r="DX38" s="62">
        <f t="shared" si="16"/>
        <v>6.1484859353384228E-4</v>
      </c>
      <c r="DZ38" s="68" t="s">
        <v>106</v>
      </c>
      <c r="EA38" s="9">
        <v>3</v>
      </c>
      <c r="EB38" s="9">
        <v>1</v>
      </c>
      <c r="EC38" s="10"/>
      <c r="ED38" s="10">
        <v>7</v>
      </c>
      <c r="EE38" s="10"/>
      <c r="EF38" s="10"/>
      <c r="EG38" s="10"/>
      <c r="EH38" s="10"/>
      <c r="EI38" s="10"/>
      <c r="EJ38" s="10"/>
      <c r="EK38" s="10"/>
      <c r="EL38" s="10"/>
      <c r="EM38" s="41">
        <f t="shared" si="11"/>
        <v>11</v>
      </c>
      <c r="EN38" s="62">
        <f t="shared" si="17"/>
        <v>1.864406779661017E-3</v>
      </c>
    </row>
    <row r="39" spans="2:144" ht="15.75" thickBot="1" x14ac:dyDescent="0.3">
      <c r="B39" s="61" t="s">
        <v>51</v>
      </c>
      <c r="C39" s="39">
        <f>SUM(C4:C38)</f>
        <v>0</v>
      </c>
      <c r="D39" s="39">
        <f t="shared" ref="D39:N39" si="18">SUM(D4:D38)</f>
        <v>1</v>
      </c>
      <c r="E39" s="39">
        <f t="shared" si="18"/>
        <v>1</v>
      </c>
      <c r="F39" s="39">
        <f t="shared" si="18"/>
        <v>3</v>
      </c>
      <c r="G39" s="39">
        <f t="shared" si="18"/>
        <v>2</v>
      </c>
      <c r="H39" s="39">
        <f t="shared" si="18"/>
        <v>0</v>
      </c>
      <c r="I39" s="39">
        <f t="shared" si="18"/>
        <v>1</v>
      </c>
      <c r="J39" s="39">
        <f t="shared" si="18"/>
        <v>2</v>
      </c>
      <c r="K39" s="39">
        <f t="shared" si="18"/>
        <v>3166</v>
      </c>
      <c r="L39" s="39">
        <f t="shared" si="18"/>
        <v>3925</v>
      </c>
      <c r="M39" s="39">
        <f t="shared" si="18"/>
        <v>3745</v>
      </c>
      <c r="N39" s="39">
        <f t="shared" si="18"/>
        <v>2799</v>
      </c>
      <c r="O39" s="39">
        <f>SUM(O4:O38)</f>
        <v>13645</v>
      </c>
      <c r="P39" s="96">
        <f>SUM(P4:P38)</f>
        <v>1.0000000000000002</v>
      </c>
      <c r="R39" s="61" t="s">
        <v>51</v>
      </c>
      <c r="S39" s="39">
        <f>SUM(S4:S38)</f>
        <v>2775</v>
      </c>
      <c r="T39" s="39">
        <f t="shared" ref="T39:AE39" si="19">SUM(T4:T38)</f>
        <v>3569</v>
      </c>
      <c r="U39" s="39">
        <f t="shared" si="19"/>
        <v>3790</v>
      </c>
      <c r="V39" s="39">
        <f t="shared" si="19"/>
        <v>2909</v>
      </c>
      <c r="W39" s="39">
        <f t="shared" si="19"/>
        <v>4147</v>
      </c>
      <c r="X39" s="39">
        <f t="shared" si="19"/>
        <v>4933</v>
      </c>
      <c r="Y39" s="39">
        <f t="shared" si="19"/>
        <v>4963</v>
      </c>
      <c r="Z39" s="39">
        <f t="shared" si="19"/>
        <v>5255</v>
      </c>
      <c r="AA39" s="39">
        <f t="shared" si="19"/>
        <v>4841</v>
      </c>
      <c r="AB39" s="39">
        <f t="shared" si="19"/>
        <v>6024</v>
      </c>
      <c r="AC39" s="39">
        <f t="shared" si="19"/>
        <v>5039</v>
      </c>
      <c r="AD39" s="39">
        <f t="shared" si="19"/>
        <v>3662</v>
      </c>
      <c r="AE39" s="39">
        <f t="shared" si="19"/>
        <v>51907</v>
      </c>
      <c r="AF39" s="96">
        <f>SUM(AF4:AF38)</f>
        <v>1</v>
      </c>
      <c r="AH39" s="61" t="s">
        <v>51</v>
      </c>
      <c r="AI39" s="39">
        <f>SUM(AI4:AI38)</f>
        <v>3778</v>
      </c>
      <c r="AJ39" s="39">
        <f t="shared" ref="AJ39:AV39" si="20">SUM(AJ4:AJ38)</f>
        <v>4352</v>
      </c>
      <c r="AK39" s="39">
        <f t="shared" si="20"/>
        <v>4570</v>
      </c>
      <c r="AL39" s="39">
        <f t="shared" si="20"/>
        <v>4256</v>
      </c>
      <c r="AM39" s="39">
        <f t="shared" si="20"/>
        <v>4536</v>
      </c>
      <c r="AN39" s="39">
        <f t="shared" si="20"/>
        <v>3592</v>
      </c>
      <c r="AO39" s="39">
        <f t="shared" si="20"/>
        <v>3434</v>
      </c>
      <c r="AP39" s="39">
        <f t="shared" si="20"/>
        <v>3265</v>
      </c>
      <c r="AQ39" s="39">
        <f t="shared" si="20"/>
        <v>3126</v>
      </c>
      <c r="AR39" s="39">
        <f t="shared" si="20"/>
        <v>3237</v>
      </c>
      <c r="AS39" s="39">
        <f t="shared" si="20"/>
        <v>3218</v>
      </c>
      <c r="AT39" s="39">
        <f t="shared" si="20"/>
        <v>2661</v>
      </c>
      <c r="AU39" s="39">
        <f t="shared" si="20"/>
        <v>44025</v>
      </c>
      <c r="AV39" s="96">
        <f t="shared" si="20"/>
        <v>1</v>
      </c>
      <c r="AX39" s="61" t="s">
        <v>51</v>
      </c>
      <c r="AY39" s="39">
        <f>SUM(AY4:AY38)</f>
        <v>2564</v>
      </c>
      <c r="AZ39" s="39">
        <f t="shared" ref="AZ39:BK39" si="21">SUM(AZ4:AZ38)</f>
        <v>2118</v>
      </c>
      <c r="BA39" s="39">
        <f t="shared" si="21"/>
        <v>2546</v>
      </c>
      <c r="BB39" s="39">
        <f t="shared" si="21"/>
        <v>2678</v>
      </c>
      <c r="BC39" s="39">
        <f t="shared" si="21"/>
        <v>3252</v>
      </c>
      <c r="BD39" s="39">
        <f t="shared" si="21"/>
        <v>4052</v>
      </c>
      <c r="BE39" s="39">
        <f t="shared" si="21"/>
        <v>3872</v>
      </c>
      <c r="BF39" s="39">
        <f t="shared" si="21"/>
        <v>2494</v>
      </c>
      <c r="BG39" s="39">
        <f t="shared" si="21"/>
        <v>2120</v>
      </c>
      <c r="BH39" s="39">
        <f t="shared" si="21"/>
        <v>2197</v>
      </c>
      <c r="BI39" s="39">
        <f t="shared" si="21"/>
        <v>1899</v>
      </c>
      <c r="BJ39" s="39">
        <f t="shared" si="21"/>
        <v>1680</v>
      </c>
      <c r="BK39" s="39">
        <f t="shared" si="21"/>
        <v>31472</v>
      </c>
      <c r="BL39" s="96">
        <f>SUM(BL4:BL38)</f>
        <v>1</v>
      </c>
      <c r="BN39" s="61" t="s">
        <v>51</v>
      </c>
      <c r="BO39" s="39">
        <f>SUM(BO4:BO38)</f>
        <v>1771</v>
      </c>
      <c r="BP39" s="39">
        <f t="shared" ref="BP39:CA39" si="22">SUM(BP4:BP38)</f>
        <v>2081</v>
      </c>
      <c r="BQ39" s="39">
        <f t="shared" si="22"/>
        <v>2324</v>
      </c>
      <c r="BR39" s="39">
        <f t="shared" si="22"/>
        <v>2104</v>
      </c>
      <c r="BS39" s="39">
        <f t="shared" si="22"/>
        <v>2198</v>
      </c>
      <c r="BT39" s="39">
        <f t="shared" si="22"/>
        <v>1989</v>
      </c>
      <c r="BU39" s="39">
        <f t="shared" si="22"/>
        <v>1697</v>
      </c>
      <c r="BV39" s="39">
        <f t="shared" si="22"/>
        <v>1505</v>
      </c>
      <c r="BW39" s="39">
        <f t="shared" si="22"/>
        <v>1498</v>
      </c>
      <c r="BX39" s="39">
        <f t="shared" si="22"/>
        <v>1042</v>
      </c>
      <c r="BY39" s="39">
        <f t="shared" si="22"/>
        <v>2607</v>
      </c>
      <c r="BZ39" s="39">
        <f t="shared" si="22"/>
        <v>2212</v>
      </c>
      <c r="CA39" s="39">
        <f t="shared" si="22"/>
        <v>23028</v>
      </c>
      <c r="CB39" s="96">
        <f>SUM(CB4:CB38)</f>
        <v>0.99999999999999989</v>
      </c>
      <c r="CC39" s="95"/>
      <c r="CD39" s="61" t="s">
        <v>51</v>
      </c>
      <c r="CE39" s="39">
        <f t="shared" ref="CE39:CR39" si="23">SUM(CE4:CE38)</f>
        <v>1750</v>
      </c>
      <c r="CF39" s="39">
        <f t="shared" si="23"/>
        <v>1641</v>
      </c>
      <c r="CG39" s="39">
        <f t="shared" si="23"/>
        <v>1528</v>
      </c>
      <c r="CH39" s="39">
        <f t="shared" si="23"/>
        <v>1432</v>
      </c>
      <c r="CI39" s="39">
        <f t="shared" si="23"/>
        <v>2073</v>
      </c>
      <c r="CJ39" s="39">
        <f t="shared" si="23"/>
        <v>1596</v>
      </c>
      <c r="CK39" s="39">
        <f t="shared" si="23"/>
        <v>1264</v>
      </c>
      <c r="CL39" s="39">
        <f t="shared" si="23"/>
        <v>1188</v>
      </c>
      <c r="CM39" s="39">
        <f t="shared" si="23"/>
        <v>1303</v>
      </c>
      <c r="CN39" s="39">
        <f t="shared" si="23"/>
        <v>1718</v>
      </c>
      <c r="CO39" s="39">
        <f t="shared" si="23"/>
        <v>1466</v>
      </c>
      <c r="CP39" s="39">
        <f t="shared" si="23"/>
        <v>1434</v>
      </c>
      <c r="CQ39" s="39">
        <f t="shared" si="23"/>
        <v>18393</v>
      </c>
      <c r="CR39" s="96">
        <f t="shared" si="23"/>
        <v>1</v>
      </c>
      <c r="CT39" s="61" t="s">
        <v>51</v>
      </c>
      <c r="CU39" s="39">
        <f t="shared" ref="CU39:DH39" si="24">SUM(CU4:CU38)</f>
        <v>1396</v>
      </c>
      <c r="CV39" s="39">
        <f t="shared" si="24"/>
        <v>2031</v>
      </c>
      <c r="CW39" s="39">
        <f t="shared" si="24"/>
        <v>2349</v>
      </c>
      <c r="CX39" s="39">
        <f t="shared" si="24"/>
        <v>2027</v>
      </c>
      <c r="CY39" s="39">
        <f t="shared" si="24"/>
        <v>2195</v>
      </c>
      <c r="CZ39" s="39">
        <f t="shared" si="24"/>
        <v>1874</v>
      </c>
      <c r="DA39" s="39">
        <f t="shared" si="24"/>
        <v>2011</v>
      </c>
      <c r="DB39" s="39">
        <f t="shared" si="24"/>
        <v>1934</v>
      </c>
      <c r="DC39" s="39">
        <f t="shared" si="24"/>
        <v>1936</v>
      </c>
      <c r="DD39" s="39">
        <f t="shared" si="24"/>
        <v>1882</v>
      </c>
      <c r="DE39" s="39">
        <f t="shared" si="24"/>
        <v>1707</v>
      </c>
      <c r="DF39" s="39">
        <f t="shared" si="24"/>
        <v>1568</v>
      </c>
      <c r="DG39" s="39">
        <f t="shared" si="24"/>
        <v>22910</v>
      </c>
      <c r="DH39" s="96">
        <f t="shared" si="24"/>
        <v>0.99999999999999978</v>
      </c>
      <c r="DJ39" s="61" t="s">
        <v>51</v>
      </c>
      <c r="DK39" s="39">
        <f t="shared" ref="DK39:DX39" si="25">SUM(DK4:DK38)</f>
        <v>1473</v>
      </c>
      <c r="DL39" s="39">
        <f t="shared" si="25"/>
        <v>1781</v>
      </c>
      <c r="DM39" s="39">
        <f t="shared" si="25"/>
        <v>1492</v>
      </c>
      <c r="DN39" s="39">
        <f t="shared" si="25"/>
        <v>1571</v>
      </c>
      <c r="DO39" s="39">
        <f t="shared" si="25"/>
        <v>1668</v>
      </c>
      <c r="DP39" s="39">
        <f t="shared" si="25"/>
        <v>1403</v>
      </c>
      <c r="DQ39" s="39">
        <f t="shared" si="25"/>
        <v>1477</v>
      </c>
      <c r="DR39" s="39">
        <f t="shared" si="25"/>
        <v>1828</v>
      </c>
      <c r="DS39" s="39">
        <f t="shared" si="25"/>
        <v>1683</v>
      </c>
      <c r="DT39" s="39">
        <f t="shared" si="25"/>
        <v>1879</v>
      </c>
      <c r="DU39" s="39">
        <f t="shared" si="25"/>
        <v>1737</v>
      </c>
      <c r="DV39" s="39">
        <f t="shared" si="25"/>
        <v>1525</v>
      </c>
      <c r="DW39" s="39">
        <f t="shared" si="25"/>
        <v>19517</v>
      </c>
      <c r="DX39" s="96">
        <f t="shared" si="25"/>
        <v>0.99999999999999989</v>
      </c>
      <c r="DZ39" s="61" t="s">
        <v>51</v>
      </c>
      <c r="EA39" s="39">
        <f t="shared" ref="EA39:EN39" si="26">SUM(EA4:EA38)</f>
        <v>1352</v>
      </c>
      <c r="EB39" s="39">
        <f t="shared" si="26"/>
        <v>1202</v>
      </c>
      <c r="EC39" s="39">
        <f t="shared" si="26"/>
        <v>1520</v>
      </c>
      <c r="ED39" s="39">
        <f t="shared" si="26"/>
        <v>1826</v>
      </c>
      <c r="EE39" s="39">
        <f t="shared" si="26"/>
        <v>0</v>
      </c>
      <c r="EF39" s="39">
        <f t="shared" si="26"/>
        <v>0</v>
      </c>
      <c r="EG39" s="39">
        <f t="shared" si="26"/>
        <v>0</v>
      </c>
      <c r="EH39" s="39">
        <f t="shared" si="26"/>
        <v>0</v>
      </c>
      <c r="EI39" s="39">
        <f t="shared" si="26"/>
        <v>0</v>
      </c>
      <c r="EJ39" s="39">
        <f t="shared" si="26"/>
        <v>0</v>
      </c>
      <c r="EK39" s="39">
        <f t="shared" si="26"/>
        <v>0</v>
      </c>
      <c r="EL39" s="39">
        <f t="shared" si="26"/>
        <v>0</v>
      </c>
      <c r="EM39" s="39">
        <f t="shared" si="26"/>
        <v>5900</v>
      </c>
      <c r="EN39" s="96">
        <f t="shared" si="26"/>
        <v>1</v>
      </c>
    </row>
    <row r="40" spans="2:144" ht="15.75" thickTop="1" x14ac:dyDescent="0.25">
      <c r="O40" s="13"/>
      <c r="P40" s="13"/>
      <c r="AE40" s="13"/>
      <c r="AF40" s="13"/>
      <c r="AI40" s="13"/>
      <c r="AJ40" s="13"/>
      <c r="AK40" s="13"/>
      <c r="AL40" s="13"/>
      <c r="AM40" s="13"/>
      <c r="AN40" s="13"/>
      <c r="AU40" s="13"/>
      <c r="AV40" s="13"/>
      <c r="CC40" s="95"/>
    </row>
    <row r="41" spans="2:144" x14ac:dyDescent="0.25">
      <c r="O41" s="13"/>
      <c r="P41" s="13"/>
      <c r="AE41" s="13"/>
      <c r="AF41" s="13"/>
      <c r="AI41" s="13"/>
      <c r="AJ41" s="13"/>
      <c r="AK41" s="13"/>
      <c r="AL41" s="13"/>
      <c r="AM41" s="13"/>
      <c r="AN41" s="13"/>
      <c r="AU41" s="13"/>
      <c r="AV41" s="13"/>
      <c r="CC41" s="95"/>
    </row>
    <row r="42" spans="2:144" x14ac:dyDescent="0.25">
      <c r="O42" s="13"/>
      <c r="P42" s="13"/>
      <c r="AE42" s="13"/>
      <c r="AF42" s="13"/>
      <c r="AI42" s="13"/>
      <c r="AJ42" s="13"/>
      <c r="AK42" s="13"/>
      <c r="AL42" s="13"/>
      <c r="AM42" s="13"/>
      <c r="AN42" s="13"/>
      <c r="AU42" s="13"/>
      <c r="AV42" s="13"/>
      <c r="CC42" s="95"/>
    </row>
    <row r="43" spans="2:144" x14ac:dyDescent="0.25">
      <c r="O43" s="13"/>
      <c r="P43" s="13"/>
      <c r="AE43" s="13"/>
      <c r="AF43" s="13"/>
      <c r="AI43" s="13"/>
      <c r="AJ43" s="13"/>
      <c r="AK43" s="13"/>
      <c r="AL43" s="13"/>
      <c r="AM43" s="13"/>
      <c r="AN43" s="13"/>
      <c r="AU43" s="13"/>
      <c r="AV43" s="13"/>
    </row>
    <row r="44" spans="2:144" x14ac:dyDescent="0.25">
      <c r="O44" s="13"/>
      <c r="P44" s="13"/>
      <c r="AI44" s="13"/>
      <c r="AJ44" s="13"/>
      <c r="AK44" s="13"/>
      <c r="AL44" s="13"/>
      <c r="AM44" s="13"/>
      <c r="AN44" s="13"/>
      <c r="AU44" s="13"/>
      <c r="AV44" s="13"/>
    </row>
    <row r="45" spans="2:144" x14ac:dyDescent="0.25">
      <c r="O45" s="13"/>
      <c r="P45" s="13"/>
      <c r="AI45" s="13"/>
      <c r="AJ45" s="13"/>
      <c r="AK45" s="13"/>
      <c r="AL45" s="13"/>
      <c r="AM45" s="13"/>
      <c r="AN45" s="13"/>
      <c r="AU45" s="13"/>
      <c r="AV45" s="13"/>
    </row>
    <row r="46" spans="2:144" x14ac:dyDescent="0.25">
      <c r="O46" s="13"/>
      <c r="P46" s="13"/>
      <c r="AI46" s="13"/>
      <c r="AJ46" s="13"/>
      <c r="AK46" s="13"/>
      <c r="AL46" s="13"/>
      <c r="AM46" s="13"/>
      <c r="AN46" s="13"/>
      <c r="AU46" s="13"/>
      <c r="AV46" s="13"/>
    </row>
    <row r="47" spans="2:144" x14ac:dyDescent="0.25">
      <c r="O47" s="13"/>
      <c r="P47" s="13"/>
      <c r="AI47" s="13"/>
      <c r="AJ47" s="13"/>
      <c r="AK47" s="13"/>
      <c r="AL47" s="13"/>
      <c r="AM47" s="13"/>
      <c r="AN47" s="13"/>
      <c r="AU47" s="13"/>
      <c r="AV47" s="13"/>
    </row>
    <row r="48" spans="2:144" x14ac:dyDescent="0.25">
      <c r="O48" s="13"/>
      <c r="P48" s="13"/>
      <c r="AI48" s="13"/>
      <c r="AJ48" s="13"/>
      <c r="AK48" s="13"/>
      <c r="AL48" s="13"/>
      <c r="AM48" s="13"/>
      <c r="AN48" s="13"/>
      <c r="AU48" s="13"/>
      <c r="AV48" s="13"/>
    </row>
    <row r="49" spans="15:48" x14ac:dyDescent="0.25">
      <c r="O49" s="13"/>
      <c r="P49" s="13"/>
      <c r="AI49" s="13"/>
      <c r="AJ49" s="13"/>
      <c r="AK49" s="13"/>
      <c r="AL49" s="13"/>
      <c r="AM49" s="13"/>
      <c r="AN49" s="13"/>
      <c r="AU49" s="13"/>
      <c r="AV49" s="13"/>
    </row>
    <row r="50" spans="15:48" x14ac:dyDescent="0.25">
      <c r="O50" s="13"/>
      <c r="P50" s="13"/>
      <c r="AI50" s="13"/>
      <c r="AJ50" s="13"/>
      <c r="AK50" s="13"/>
      <c r="AL50" s="13"/>
      <c r="AM50" s="13"/>
      <c r="AN50" s="13"/>
      <c r="AU50" s="13"/>
      <c r="AV50" s="13"/>
    </row>
    <row r="51" spans="15:48" x14ac:dyDescent="0.25">
      <c r="O51" s="13"/>
      <c r="P51" s="13"/>
      <c r="AI51" s="13"/>
      <c r="AJ51" s="13"/>
      <c r="AK51" s="13"/>
      <c r="AL51" s="13"/>
      <c r="AM51" s="13"/>
      <c r="AN51" s="13"/>
      <c r="AU51" s="13"/>
      <c r="AV51" s="13"/>
    </row>
    <row r="52" spans="15:48" x14ac:dyDescent="0.25">
      <c r="AI52" s="13"/>
      <c r="AJ52" s="13"/>
      <c r="AK52" s="13"/>
      <c r="AL52" s="13"/>
      <c r="AM52" s="13"/>
      <c r="AN52" s="13"/>
      <c r="AU52" s="13"/>
      <c r="AV52" s="13"/>
    </row>
  </sheetData>
  <mergeCells count="9">
    <mergeCell ref="DZ2:EN2"/>
    <mergeCell ref="B2:P2"/>
    <mergeCell ref="R2:AF2"/>
    <mergeCell ref="AH2:AV2"/>
    <mergeCell ref="DJ2:DX2"/>
    <mergeCell ref="CT2:DH2"/>
    <mergeCell ref="CD2:CR2"/>
    <mergeCell ref="BN2:CB2"/>
    <mergeCell ref="AX2:BL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2060"/>
  </sheetPr>
  <dimension ref="B1:KB50"/>
  <sheetViews>
    <sheetView showGridLines="0" showRowColHeaders="0" zoomScale="85" zoomScaleNormal="85" workbookViewId="0"/>
  </sheetViews>
  <sheetFormatPr defaultRowHeight="15" x14ac:dyDescent="0.25"/>
  <cols>
    <col min="1" max="1" width="2" style="13" customWidth="1"/>
    <col min="2" max="2" width="33.5703125" style="13" bestFit="1" customWidth="1"/>
    <col min="3" max="4" width="4" style="13" bestFit="1" customWidth="1"/>
    <col min="5" max="5" width="5" style="13" bestFit="1" customWidth="1"/>
    <col min="6" max="6" width="3.42578125" style="13" bestFit="1" customWidth="1"/>
    <col min="7" max="8" width="5" style="13" bestFit="1" customWidth="1"/>
    <col min="9" max="11" width="4" style="13" bestFit="1" customWidth="1"/>
    <col min="12" max="13" width="5" style="13" bestFit="1" customWidth="1"/>
    <col min="14" max="15" width="4" style="13" bestFit="1" customWidth="1"/>
    <col min="16" max="16" width="5" style="13" bestFit="1" customWidth="1"/>
    <col min="17" max="17" width="4" style="13" bestFit="1" customWidth="1"/>
    <col min="18" max="18" width="5" style="13" bestFit="1" customWidth="1"/>
    <col min="19" max="19" width="4" style="13" bestFit="1" customWidth="1"/>
    <col min="20" max="21" width="5" style="13" bestFit="1" customWidth="1"/>
    <col min="22" max="23" width="4" style="13" bestFit="1" customWidth="1"/>
    <col min="24" max="24" width="3.28515625" style="13" bestFit="1" customWidth="1"/>
    <col min="25" max="25" width="5" style="13" bestFit="1" customWidth="1"/>
    <col min="26" max="27" width="4" style="13" bestFit="1" customWidth="1"/>
    <col min="28" max="28" width="5" style="13" bestFit="1" customWidth="1"/>
    <col min="29" max="29" width="4" style="13" bestFit="1" customWidth="1"/>
    <col min="30" max="30" width="3.7109375" style="13" bestFit="1" customWidth="1"/>
    <col min="31" max="31" width="6.5703125" style="20" bestFit="1" customWidth="1"/>
    <col min="32" max="32" width="8.140625" style="20" bestFit="1" customWidth="1"/>
    <col min="33" max="33" width="2.7109375" style="13" customWidth="1"/>
    <col min="34" max="34" width="33.5703125" style="13" bestFit="1" customWidth="1"/>
    <col min="35" max="36" width="4" style="13" bestFit="1" customWidth="1"/>
    <col min="37" max="37" width="5" style="13" bestFit="1" customWidth="1"/>
    <col min="38" max="38" width="4" style="13" bestFit="1" customWidth="1"/>
    <col min="39" max="41" width="5" style="13" bestFit="1" customWidth="1"/>
    <col min="42" max="42" width="4" style="13" bestFit="1" customWidth="1"/>
    <col min="43" max="45" width="5" style="13" bestFit="1" customWidth="1"/>
    <col min="46" max="46" width="5.140625" style="13" bestFit="1" customWidth="1"/>
    <col min="47" max="47" width="4" style="13" bestFit="1" customWidth="1"/>
    <col min="48" max="48" width="5" style="13" bestFit="1" customWidth="1"/>
    <col min="49" max="49" width="5.140625" style="13" bestFit="1" customWidth="1"/>
    <col min="50" max="50" width="5" style="13" bestFit="1" customWidth="1"/>
    <col min="51" max="51" width="4" style="13" bestFit="1" customWidth="1"/>
    <col min="52" max="54" width="5" style="13" bestFit="1" customWidth="1"/>
    <col min="55" max="55" width="4" style="13" bestFit="1" customWidth="1"/>
    <col min="56" max="56" width="3.28515625" style="13" bestFit="1" customWidth="1"/>
    <col min="57" max="58" width="5" style="13" bestFit="1" customWidth="1"/>
    <col min="59" max="59" width="4" style="13" bestFit="1" customWidth="1"/>
    <col min="60" max="60" width="5" style="13" bestFit="1" customWidth="1"/>
    <col min="61" max="61" width="4" style="13" bestFit="1" customWidth="1"/>
    <col min="62" max="62" width="3.7109375" style="13" bestFit="1" customWidth="1"/>
    <col min="63" max="63" width="6.5703125" style="20" bestFit="1" customWidth="1"/>
    <col min="64" max="64" width="8.140625" style="20" bestFit="1" customWidth="1"/>
    <col min="65" max="65" width="2.28515625" style="13" customWidth="1"/>
    <col min="66" max="66" width="33.5703125" style="13" bestFit="1" customWidth="1"/>
    <col min="67" max="68" width="4" style="20" bestFit="1" customWidth="1"/>
    <col min="69" max="69" width="5" style="20" bestFit="1" customWidth="1"/>
    <col min="70" max="70" width="4" style="20" bestFit="1" customWidth="1"/>
    <col min="71" max="72" width="5" style="20" bestFit="1" customWidth="1"/>
    <col min="73" max="74" width="4" style="20" bestFit="1" customWidth="1"/>
    <col min="75" max="77" width="5" style="20" bestFit="1" customWidth="1"/>
    <col min="78" max="79" width="4" style="20" bestFit="1" customWidth="1"/>
    <col min="80" max="82" width="5" style="20" bestFit="1" customWidth="1"/>
    <col min="83" max="83" width="4" style="20" bestFit="1" customWidth="1"/>
    <col min="84" max="85" width="5" style="20" bestFit="1" customWidth="1"/>
    <col min="86" max="86" width="5.140625" style="20" bestFit="1" customWidth="1"/>
    <col min="87" max="87" width="4" style="20" bestFit="1" customWidth="1"/>
    <col min="88" max="88" width="3.28515625" style="20" bestFit="1" customWidth="1"/>
    <col min="89" max="90" width="5" style="20" bestFit="1" customWidth="1"/>
    <col min="91" max="91" width="4" style="20" bestFit="1" customWidth="1"/>
    <col min="92" max="92" width="5" style="20" bestFit="1" customWidth="1"/>
    <col min="93" max="94" width="4" style="20" bestFit="1" customWidth="1"/>
    <col min="95" max="95" width="6.5703125" style="20" bestFit="1" customWidth="1"/>
    <col min="96" max="96" width="8.140625" style="20" bestFit="1" customWidth="1"/>
    <col min="97" max="97" width="2.42578125" style="13" customWidth="1"/>
    <col min="98" max="98" width="33.5703125" style="13" bestFit="1" customWidth="1"/>
    <col min="99" max="100" width="4" style="13" bestFit="1" customWidth="1"/>
    <col min="101" max="101" width="5" style="13" bestFit="1" customWidth="1"/>
    <col min="102" max="102" width="4" style="13" bestFit="1" customWidth="1"/>
    <col min="103" max="104" width="5" style="13" bestFit="1" customWidth="1"/>
    <col min="105" max="106" width="4" style="13" bestFit="1" customWidth="1"/>
    <col min="107" max="109" width="5" style="13" bestFit="1" customWidth="1"/>
    <col min="110" max="111" width="4" style="13" bestFit="1" customWidth="1"/>
    <col min="112" max="114" width="5" style="13" bestFit="1" customWidth="1"/>
    <col min="115" max="115" width="4" style="13" bestFit="1" customWidth="1"/>
    <col min="116" max="117" width="5" style="13" bestFit="1" customWidth="1"/>
    <col min="118" max="119" width="4" style="13" bestFit="1" customWidth="1"/>
    <col min="120" max="120" width="3.28515625" style="13" bestFit="1" customWidth="1"/>
    <col min="121" max="122" width="5" style="13" bestFit="1" customWidth="1"/>
    <col min="123" max="123" width="4" style="13" bestFit="1" customWidth="1"/>
    <col min="124" max="124" width="5" style="13" bestFit="1" customWidth="1"/>
    <col min="125" max="126" width="4" style="13" bestFit="1" customWidth="1"/>
    <col min="127" max="127" width="6.5703125" style="13" bestFit="1" customWidth="1"/>
    <col min="128" max="128" width="8.140625" style="13" bestFit="1" customWidth="1"/>
    <col min="129" max="129" width="2" style="13" customWidth="1"/>
    <col min="130" max="130" width="33.5703125" style="13" bestFit="1" customWidth="1"/>
    <col min="131" max="132" width="4" style="13" bestFit="1" customWidth="1"/>
    <col min="133" max="133" width="5" style="13" bestFit="1" customWidth="1"/>
    <col min="134" max="134" width="4" style="13" bestFit="1" customWidth="1"/>
    <col min="135" max="136" width="5" style="13" bestFit="1" customWidth="1"/>
    <col min="137" max="138" width="4" style="13" bestFit="1" customWidth="1"/>
    <col min="139" max="141" width="5" style="13" bestFit="1" customWidth="1"/>
    <col min="142" max="143" width="4" style="13" bestFit="1" customWidth="1"/>
    <col min="144" max="146" width="5" style="13" bestFit="1" customWidth="1"/>
    <col min="147" max="147" width="4" style="13" bestFit="1" customWidth="1"/>
    <col min="148" max="149" width="5" style="13" bestFit="1" customWidth="1"/>
    <col min="150" max="151" width="4" style="13" bestFit="1" customWidth="1"/>
    <col min="152" max="152" width="3.28515625" style="13" bestFit="1" customWidth="1"/>
    <col min="153" max="154" width="5" style="13" bestFit="1" customWidth="1"/>
    <col min="155" max="155" width="4" style="13" bestFit="1" customWidth="1"/>
    <col min="156" max="157" width="5" style="13" bestFit="1" customWidth="1"/>
    <col min="158" max="158" width="4" style="13" bestFit="1" customWidth="1"/>
    <col min="159" max="159" width="6.5703125" style="13" bestFit="1" customWidth="1"/>
    <col min="160" max="160" width="8.140625" style="13" bestFit="1" customWidth="1"/>
    <col min="161" max="161" width="1.5703125" style="13" customWidth="1"/>
    <col min="162" max="162" width="30.85546875" style="13" bestFit="1" customWidth="1"/>
    <col min="163" max="165" width="4.140625" style="13" bestFit="1" customWidth="1"/>
    <col min="166" max="166" width="3.42578125" style="13" bestFit="1" customWidth="1"/>
    <col min="167" max="167" width="5.140625" style="13" bestFit="1" customWidth="1"/>
    <col min="168" max="170" width="4.140625" style="13" bestFit="1" customWidth="1"/>
    <col min="171" max="171" width="5.140625" style="13" bestFit="1" customWidth="1"/>
    <col min="172" max="172" width="4.140625" style="13" bestFit="1" customWidth="1"/>
    <col min="173" max="173" width="5.140625" style="13" bestFit="1" customWidth="1"/>
    <col min="174" max="175" width="4.140625" style="13" bestFit="1" customWidth="1"/>
    <col min="176" max="176" width="5.140625" style="13" bestFit="1" customWidth="1"/>
    <col min="177" max="179" width="4.140625" style="13" bestFit="1" customWidth="1"/>
    <col min="180" max="181" width="5.140625" style="13" bestFit="1" customWidth="1"/>
    <col min="182" max="183" width="4.140625" style="13" bestFit="1" customWidth="1"/>
    <col min="184" max="184" width="3.5703125" style="13" bestFit="1" customWidth="1"/>
    <col min="185" max="186" width="5.140625" style="13" bestFit="1" customWidth="1"/>
    <col min="187" max="187" width="4.140625" style="13" bestFit="1" customWidth="1"/>
    <col min="188" max="188" width="5.140625" style="13" bestFit="1" customWidth="1"/>
    <col min="189" max="189" width="3.5703125" style="13" bestFit="1" customWidth="1"/>
    <col min="190" max="190" width="4.140625" style="13" bestFit="1" customWidth="1"/>
    <col min="191" max="192" width="9.140625" style="13"/>
    <col min="193" max="193" width="2.28515625" style="13" customWidth="1"/>
    <col min="194" max="194" width="32.7109375" style="13" customWidth="1"/>
    <col min="195" max="195" width="3.42578125" style="13" bestFit="1" customWidth="1"/>
    <col min="196" max="197" width="4.140625" style="13" bestFit="1" customWidth="1"/>
    <col min="198" max="198" width="3.42578125" style="13" bestFit="1" customWidth="1"/>
    <col min="199" max="200" width="5.140625" style="13" bestFit="1" customWidth="1"/>
    <col min="201" max="204" width="4.140625" style="13" bestFit="1" customWidth="1"/>
    <col min="205" max="205" width="5.140625" style="13" bestFit="1" customWidth="1"/>
    <col min="206" max="211" width="4.140625" style="13" bestFit="1" customWidth="1"/>
    <col min="212" max="213" width="5.140625" style="13" bestFit="1" customWidth="1"/>
    <col min="214" max="215" width="4.140625" style="13" bestFit="1" customWidth="1"/>
    <col min="216" max="216" width="3.5703125" style="13" bestFit="1" customWidth="1"/>
    <col min="217" max="217" width="5.140625" style="13" bestFit="1" customWidth="1"/>
    <col min="218" max="219" width="4.140625" style="13" bestFit="1" customWidth="1"/>
    <col min="220" max="220" width="5.140625" style="13" bestFit="1" customWidth="1"/>
    <col min="221" max="222" width="4.140625" style="13" bestFit="1" customWidth="1"/>
    <col min="223" max="224" width="9.140625" style="13"/>
    <col min="225" max="225" width="2.42578125" style="13" customWidth="1"/>
    <col min="226" max="226" width="32.7109375" style="13" customWidth="1"/>
    <col min="227" max="227" width="3.42578125" style="13" bestFit="1" customWidth="1"/>
    <col min="228" max="229" width="4.140625" style="13" bestFit="1" customWidth="1"/>
    <col min="230" max="230" width="3.42578125" style="13" bestFit="1" customWidth="1"/>
    <col min="231" max="232" width="5.140625" style="13" bestFit="1" customWidth="1"/>
    <col min="233" max="236" width="4.140625" style="13" bestFit="1" customWidth="1"/>
    <col min="237" max="237" width="5.140625" style="13" bestFit="1" customWidth="1"/>
    <col min="238" max="243" width="4.140625" style="13" bestFit="1" customWidth="1"/>
    <col min="244" max="245" width="5.140625" style="13" bestFit="1" customWidth="1"/>
    <col min="246" max="247" width="4.140625" style="13" bestFit="1" customWidth="1"/>
    <col min="248" max="248" width="3.5703125" style="13" bestFit="1" customWidth="1"/>
    <col min="249" max="249" width="5.140625" style="13" bestFit="1" customWidth="1"/>
    <col min="250" max="251" width="4.140625" style="13" bestFit="1" customWidth="1"/>
    <col min="252" max="252" width="5.140625" style="13" bestFit="1" customWidth="1"/>
    <col min="253" max="254" width="4.140625" style="13" bestFit="1" customWidth="1"/>
    <col min="255" max="256" width="9.140625" style="13"/>
    <col min="257" max="257" width="2.7109375" style="13" customWidth="1"/>
    <col min="258" max="258" width="30.85546875" style="13" bestFit="1" customWidth="1"/>
    <col min="259" max="286" width="6.42578125" style="13" customWidth="1"/>
    <col min="287" max="16384" width="9.140625" style="13"/>
  </cols>
  <sheetData>
    <row r="1" spans="2:288" ht="15.75" thickBot="1" x14ac:dyDescent="0.3"/>
    <row r="2" spans="2:288" ht="15.75" thickTop="1" x14ac:dyDescent="0.25">
      <c r="B2" s="180" t="s">
        <v>137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2"/>
      <c r="AH2" s="180" t="s">
        <v>138</v>
      </c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2"/>
      <c r="BN2" s="180" t="s">
        <v>200</v>
      </c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2"/>
      <c r="CT2" s="180" t="s">
        <v>258</v>
      </c>
      <c r="CU2" s="181"/>
      <c r="CV2" s="181"/>
      <c r="CW2" s="181"/>
      <c r="CX2" s="181"/>
      <c r="CY2" s="181"/>
      <c r="CZ2" s="181"/>
      <c r="DA2" s="181"/>
      <c r="DB2" s="181"/>
      <c r="DC2" s="181"/>
      <c r="DD2" s="181"/>
      <c r="DE2" s="181"/>
      <c r="DF2" s="181"/>
      <c r="DG2" s="181"/>
      <c r="DH2" s="181"/>
      <c r="DI2" s="181"/>
      <c r="DJ2" s="181"/>
      <c r="DK2" s="181"/>
      <c r="DL2" s="181"/>
      <c r="DM2" s="181"/>
      <c r="DN2" s="181"/>
      <c r="DO2" s="181"/>
      <c r="DP2" s="181"/>
      <c r="DQ2" s="181"/>
      <c r="DR2" s="181"/>
      <c r="DS2" s="181"/>
      <c r="DT2" s="181"/>
      <c r="DU2" s="181"/>
      <c r="DV2" s="181"/>
      <c r="DW2" s="181"/>
      <c r="DX2" s="182"/>
      <c r="DZ2" s="180" t="s">
        <v>285</v>
      </c>
      <c r="EA2" s="181"/>
      <c r="EB2" s="181"/>
      <c r="EC2" s="181"/>
      <c r="ED2" s="181"/>
      <c r="EE2" s="181"/>
      <c r="EF2" s="181"/>
      <c r="EG2" s="181"/>
      <c r="EH2" s="181"/>
      <c r="EI2" s="181"/>
      <c r="EJ2" s="181"/>
      <c r="EK2" s="181"/>
      <c r="EL2" s="181"/>
      <c r="EM2" s="181"/>
      <c r="EN2" s="181"/>
      <c r="EO2" s="181"/>
      <c r="EP2" s="181"/>
      <c r="EQ2" s="181"/>
      <c r="ER2" s="181"/>
      <c r="ES2" s="181"/>
      <c r="ET2" s="181"/>
      <c r="EU2" s="181"/>
      <c r="EV2" s="181"/>
      <c r="EW2" s="181"/>
      <c r="EX2" s="181"/>
      <c r="EY2" s="181"/>
      <c r="EZ2" s="181"/>
      <c r="FA2" s="181"/>
      <c r="FB2" s="181"/>
      <c r="FC2" s="181"/>
      <c r="FD2" s="182"/>
      <c r="FF2" s="180" t="s">
        <v>304</v>
      </c>
      <c r="FG2" s="181"/>
      <c r="FH2" s="181"/>
      <c r="FI2" s="181"/>
      <c r="FJ2" s="181"/>
      <c r="FK2" s="181"/>
      <c r="FL2" s="181"/>
      <c r="FM2" s="181"/>
      <c r="FN2" s="181"/>
      <c r="FO2" s="181"/>
      <c r="FP2" s="181"/>
      <c r="FQ2" s="181"/>
      <c r="FR2" s="181"/>
      <c r="FS2" s="181"/>
      <c r="FT2" s="181"/>
      <c r="FU2" s="181"/>
      <c r="FV2" s="181"/>
      <c r="FW2" s="181"/>
      <c r="FX2" s="181"/>
      <c r="FY2" s="181"/>
      <c r="FZ2" s="181"/>
      <c r="GA2" s="181"/>
      <c r="GB2" s="181"/>
      <c r="GC2" s="181"/>
      <c r="GD2" s="181"/>
      <c r="GE2" s="181"/>
      <c r="GF2" s="181"/>
      <c r="GG2" s="181"/>
      <c r="GH2" s="181"/>
      <c r="GI2" s="181"/>
      <c r="GJ2" s="182"/>
      <c r="GL2" s="180" t="s">
        <v>325</v>
      </c>
      <c r="GM2" s="181"/>
      <c r="GN2" s="181"/>
      <c r="GO2" s="181"/>
      <c r="GP2" s="181"/>
      <c r="GQ2" s="181"/>
      <c r="GR2" s="181"/>
      <c r="GS2" s="181"/>
      <c r="GT2" s="181"/>
      <c r="GU2" s="181"/>
      <c r="GV2" s="181"/>
      <c r="GW2" s="181"/>
      <c r="GX2" s="181"/>
      <c r="GY2" s="181"/>
      <c r="GZ2" s="181"/>
      <c r="HA2" s="181"/>
      <c r="HB2" s="181"/>
      <c r="HC2" s="181"/>
      <c r="HD2" s="181"/>
      <c r="HE2" s="181"/>
      <c r="HF2" s="181"/>
      <c r="HG2" s="181"/>
      <c r="HH2" s="181"/>
      <c r="HI2" s="181"/>
      <c r="HJ2" s="181"/>
      <c r="HK2" s="181"/>
      <c r="HL2" s="181"/>
      <c r="HM2" s="181"/>
      <c r="HN2" s="181"/>
      <c r="HO2" s="181"/>
      <c r="HP2" s="182"/>
      <c r="HR2" s="180" t="s">
        <v>361</v>
      </c>
      <c r="HS2" s="181"/>
      <c r="HT2" s="181"/>
      <c r="HU2" s="181"/>
      <c r="HV2" s="181"/>
      <c r="HW2" s="181"/>
      <c r="HX2" s="181"/>
      <c r="HY2" s="181"/>
      <c r="HZ2" s="181"/>
      <c r="IA2" s="181"/>
      <c r="IB2" s="181"/>
      <c r="IC2" s="181"/>
      <c r="ID2" s="181"/>
      <c r="IE2" s="181"/>
      <c r="IF2" s="181"/>
      <c r="IG2" s="181"/>
      <c r="IH2" s="181"/>
      <c r="II2" s="181"/>
      <c r="IJ2" s="181"/>
      <c r="IK2" s="181"/>
      <c r="IL2" s="181"/>
      <c r="IM2" s="181"/>
      <c r="IN2" s="181"/>
      <c r="IO2" s="181"/>
      <c r="IP2" s="181"/>
      <c r="IQ2" s="181"/>
      <c r="IR2" s="181"/>
      <c r="IS2" s="181"/>
      <c r="IT2" s="181"/>
      <c r="IU2" s="181"/>
      <c r="IV2" s="182"/>
      <c r="IX2" s="180" t="s">
        <v>383</v>
      </c>
      <c r="IY2" s="181"/>
      <c r="IZ2" s="181"/>
      <c r="JA2" s="181"/>
      <c r="JB2" s="181"/>
      <c r="JC2" s="181"/>
      <c r="JD2" s="181"/>
      <c r="JE2" s="181"/>
      <c r="JF2" s="181"/>
      <c r="JG2" s="181"/>
      <c r="JH2" s="181"/>
      <c r="JI2" s="181"/>
      <c r="JJ2" s="181"/>
      <c r="JK2" s="181"/>
      <c r="JL2" s="181"/>
      <c r="JM2" s="181"/>
      <c r="JN2" s="181"/>
      <c r="JO2" s="181"/>
      <c r="JP2" s="181"/>
      <c r="JQ2" s="181"/>
      <c r="JR2" s="181"/>
      <c r="JS2" s="181"/>
      <c r="JT2" s="181"/>
      <c r="JU2" s="181"/>
      <c r="JV2" s="181"/>
      <c r="JW2" s="181"/>
      <c r="JX2" s="181"/>
      <c r="JY2" s="181"/>
      <c r="JZ2" s="181"/>
      <c r="KA2" s="181"/>
      <c r="KB2" s="182"/>
    </row>
    <row r="3" spans="2:288" x14ac:dyDescent="0.25">
      <c r="B3" s="37" t="s">
        <v>102</v>
      </c>
      <c r="C3" s="40" t="s">
        <v>16</v>
      </c>
      <c r="D3" s="40" t="s">
        <v>17</v>
      </c>
      <c r="E3" s="40" t="s">
        <v>18</v>
      </c>
      <c r="F3" s="40" t="s">
        <v>19</v>
      </c>
      <c r="G3" s="40" t="s">
        <v>20</v>
      </c>
      <c r="H3" s="40" t="s">
        <v>21</v>
      </c>
      <c r="I3" s="40" t="s">
        <v>22</v>
      </c>
      <c r="J3" s="40" t="s">
        <v>23</v>
      </c>
      <c r="K3" s="40" t="s">
        <v>24</v>
      </c>
      <c r="L3" s="40" t="s">
        <v>25</v>
      </c>
      <c r="M3" s="40" t="s">
        <v>26</v>
      </c>
      <c r="N3" s="40" t="s">
        <v>27</v>
      </c>
      <c r="O3" s="40" t="s">
        <v>28</v>
      </c>
      <c r="P3" s="40" t="s">
        <v>29</v>
      </c>
      <c r="Q3" s="40" t="s">
        <v>30</v>
      </c>
      <c r="R3" s="40" t="s">
        <v>31</v>
      </c>
      <c r="S3" s="40" t="s">
        <v>32</v>
      </c>
      <c r="T3" s="40" t="s">
        <v>33</v>
      </c>
      <c r="U3" s="40" t="s">
        <v>34</v>
      </c>
      <c r="V3" s="40" t="s">
        <v>35</v>
      </c>
      <c r="W3" s="40" t="s">
        <v>36</v>
      </c>
      <c r="X3" s="40" t="s">
        <v>37</v>
      </c>
      <c r="Y3" s="40" t="s">
        <v>38</v>
      </c>
      <c r="Z3" s="40" t="s">
        <v>39</v>
      </c>
      <c r="AA3" s="40" t="s">
        <v>40</v>
      </c>
      <c r="AB3" s="40" t="s">
        <v>41</v>
      </c>
      <c r="AC3" s="40" t="s">
        <v>42</v>
      </c>
      <c r="AD3" s="40" t="s">
        <v>157</v>
      </c>
      <c r="AE3" s="40" t="s">
        <v>14</v>
      </c>
      <c r="AF3" s="6" t="s">
        <v>15</v>
      </c>
      <c r="AH3" s="37" t="s">
        <v>102</v>
      </c>
      <c r="AI3" s="40" t="s">
        <v>16</v>
      </c>
      <c r="AJ3" s="40" t="s">
        <v>17</v>
      </c>
      <c r="AK3" s="40" t="s">
        <v>18</v>
      </c>
      <c r="AL3" s="40" t="s">
        <v>19</v>
      </c>
      <c r="AM3" s="40" t="s">
        <v>20</v>
      </c>
      <c r="AN3" s="40" t="s">
        <v>21</v>
      </c>
      <c r="AO3" s="40" t="s">
        <v>22</v>
      </c>
      <c r="AP3" s="40" t="s">
        <v>23</v>
      </c>
      <c r="AQ3" s="40" t="s">
        <v>24</v>
      </c>
      <c r="AR3" s="40" t="s">
        <v>25</v>
      </c>
      <c r="AS3" s="40" t="s">
        <v>26</v>
      </c>
      <c r="AT3" s="40" t="s">
        <v>27</v>
      </c>
      <c r="AU3" s="40" t="s">
        <v>28</v>
      </c>
      <c r="AV3" s="40" t="s">
        <v>29</v>
      </c>
      <c r="AW3" s="40" t="s">
        <v>30</v>
      </c>
      <c r="AX3" s="40" t="s">
        <v>31</v>
      </c>
      <c r="AY3" s="40" t="s">
        <v>32</v>
      </c>
      <c r="AZ3" s="40" t="s">
        <v>33</v>
      </c>
      <c r="BA3" s="40" t="s">
        <v>34</v>
      </c>
      <c r="BB3" s="40" t="s">
        <v>35</v>
      </c>
      <c r="BC3" s="40" t="s">
        <v>36</v>
      </c>
      <c r="BD3" s="40" t="s">
        <v>37</v>
      </c>
      <c r="BE3" s="40" t="s">
        <v>38</v>
      </c>
      <c r="BF3" s="40" t="s">
        <v>39</v>
      </c>
      <c r="BG3" s="40" t="s">
        <v>40</v>
      </c>
      <c r="BH3" s="40" t="s">
        <v>41</v>
      </c>
      <c r="BI3" s="40" t="s">
        <v>42</v>
      </c>
      <c r="BJ3" s="40" t="s">
        <v>157</v>
      </c>
      <c r="BK3" s="40" t="s">
        <v>14</v>
      </c>
      <c r="BL3" s="6" t="s">
        <v>15</v>
      </c>
      <c r="BN3" s="37" t="s">
        <v>102</v>
      </c>
      <c r="BO3" s="40" t="s">
        <v>16</v>
      </c>
      <c r="BP3" s="40" t="s">
        <v>17</v>
      </c>
      <c r="BQ3" s="40" t="s">
        <v>18</v>
      </c>
      <c r="BR3" s="40" t="s">
        <v>19</v>
      </c>
      <c r="BS3" s="40" t="s">
        <v>20</v>
      </c>
      <c r="BT3" s="40" t="s">
        <v>21</v>
      </c>
      <c r="BU3" s="40" t="s">
        <v>22</v>
      </c>
      <c r="BV3" s="40" t="s">
        <v>23</v>
      </c>
      <c r="BW3" s="40" t="s">
        <v>24</v>
      </c>
      <c r="BX3" s="40" t="s">
        <v>25</v>
      </c>
      <c r="BY3" s="40" t="s">
        <v>26</v>
      </c>
      <c r="BZ3" s="40" t="s">
        <v>27</v>
      </c>
      <c r="CA3" s="40" t="s">
        <v>28</v>
      </c>
      <c r="CB3" s="40" t="s">
        <v>29</v>
      </c>
      <c r="CC3" s="40" t="s">
        <v>30</v>
      </c>
      <c r="CD3" s="40" t="s">
        <v>31</v>
      </c>
      <c r="CE3" s="40" t="s">
        <v>32</v>
      </c>
      <c r="CF3" s="40" t="s">
        <v>33</v>
      </c>
      <c r="CG3" s="40" t="s">
        <v>34</v>
      </c>
      <c r="CH3" s="40" t="s">
        <v>35</v>
      </c>
      <c r="CI3" s="40" t="s">
        <v>36</v>
      </c>
      <c r="CJ3" s="40" t="s">
        <v>37</v>
      </c>
      <c r="CK3" s="40" t="s">
        <v>38</v>
      </c>
      <c r="CL3" s="40" t="s">
        <v>39</v>
      </c>
      <c r="CM3" s="40" t="s">
        <v>40</v>
      </c>
      <c r="CN3" s="40" t="s">
        <v>41</v>
      </c>
      <c r="CO3" s="40" t="s">
        <v>42</v>
      </c>
      <c r="CP3" s="40" t="s">
        <v>157</v>
      </c>
      <c r="CQ3" s="40" t="s">
        <v>14</v>
      </c>
      <c r="CR3" s="6" t="s">
        <v>15</v>
      </c>
      <c r="CT3" s="37" t="s">
        <v>102</v>
      </c>
      <c r="CU3" s="40" t="s">
        <v>16</v>
      </c>
      <c r="CV3" s="40" t="s">
        <v>17</v>
      </c>
      <c r="CW3" s="40" t="s">
        <v>18</v>
      </c>
      <c r="CX3" s="40" t="s">
        <v>19</v>
      </c>
      <c r="CY3" s="40" t="s">
        <v>20</v>
      </c>
      <c r="CZ3" s="40" t="s">
        <v>21</v>
      </c>
      <c r="DA3" s="40" t="s">
        <v>22</v>
      </c>
      <c r="DB3" s="40" t="s">
        <v>23</v>
      </c>
      <c r="DC3" s="40" t="s">
        <v>24</v>
      </c>
      <c r="DD3" s="40" t="s">
        <v>25</v>
      </c>
      <c r="DE3" s="40" t="s">
        <v>26</v>
      </c>
      <c r="DF3" s="40" t="s">
        <v>27</v>
      </c>
      <c r="DG3" s="40" t="s">
        <v>28</v>
      </c>
      <c r="DH3" s="40" t="s">
        <v>29</v>
      </c>
      <c r="DI3" s="40" t="s">
        <v>30</v>
      </c>
      <c r="DJ3" s="40" t="s">
        <v>31</v>
      </c>
      <c r="DK3" s="40" t="s">
        <v>32</v>
      </c>
      <c r="DL3" s="40" t="s">
        <v>33</v>
      </c>
      <c r="DM3" s="40" t="s">
        <v>34</v>
      </c>
      <c r="DN3" s="40" t="s">
        <v>35</v>
      </c>
      <c r="DO3" s="40" t="s">
        <v>36</v>
      </c>
      <c r="DP3" s="40" t="s">
        <v>37</v>
      </c>
      <c r="DQ3" s="40" t="s">
        <v>38</v>
      </c>
      <c r="DR3" s="40" t="s">
        <v>39</v>
      </c>
      <c r="DS3" s="40" t="s">
        <v>40</v>
      </c>
      <c r="DT3" s="40" t="s">
        <v>41</v>
      </c>
      <c r="DU3" s="40" t="s">
        <v>42</v>
      </c>
      <c r="DV3" s="40" t="s">
        <v>157</v>
      </c>
      <c r="DW3" s="40" t="s">
        <v>14</v>
      </c>
      <c r="DX3" s="6" t="s">
        <v>15</v>
      </c>
      <c r="DZ3" s="37" t="s">
        <v>102</v>
      </c>
      <c r="EA3" s="40" t="s">
        <v>16</v>
      </c>
      <c r="EB3" s="40" t="s">
        <v>17</v>
      </c>
      <c r="EC3" s="40" t="s">
        <v>18</v>
      </c>
      <c r="ED3" s="40" t="s">
        <v>19</v>
      </c>
      <c r="EE3" s="40" t="s">
        <v>20</v>
      </c>
      <c r="EF3" s="40" t="s">
        <v>21</v>
      </c>
      <c r="EG3" s="40" t="s">
        <v>22</v>
      </c>
      <c r="EH3" s="40" t="s">
        <v>23</v>
      </c>
      <c r="EI3" s="40" t="s">
        <v>24</v>
      </c>
      <c r="EJ3" s="40" t="s">
        <v>25</v>
      </c>
      <c r="EK3" s="40" t="s">
        <v>26</v>
      </c>
      <c r="EL3" s="40" t="s">
        <v>27</v>
      </c>
      <c r="EM3" s="40" t="s">
        <v>28</v>
      </c>
      <c r="EN3" s="40" t="s">
        <v>29</v>
      </c>
      <c r="EO3" s="40" t="s">
        <v>30</v>
      </c>
      <c r="EP3" s="40" t="s">
        <v>31</v>
      </c>
      <c r="EQ3" s="40" t="s">
        <v>32</v>
      </c>
      <c r="ER3" s="40" t="s">
        <v>33</v>
      </c>
      <c r="ES3" s="40" t="s">
        <v>34</v>
      </c>
      <c r="ET3" s="40" t="s">
        <v>35</v>
      </c>
      <c r="EU3" s="40" t="s">
        <v>36</v>
      </c>
      <c r="EV3" s="40" t="s">
        <v>37</v>
      </c>
      <c r="EW3" s="40" t="s">
        <v>38</v>
      </c>
      <c r="EX3" s="40" t="s">
        <v>39</v>
      </c>
      <c r="EY3" s="40" t="s">
        <v>40</v>
      </c>
      <c r="EZ3" s="40" t="s">
        <v>41</v>
      </c>
      <c r="FA3" s="40" t="s">
        <v>42</v>
      </c>
      <c r="FB3" s="40" t="s">
        <v>157</v>
      </c>
      <c r="FC3" s="40" t="s">
        <v>14</v>
      </c>
      <c r="FD3" s="6" t="s">
        <v>15</v>
      </c>
      <c r="FE3" s="20"/>
      <c r="FF3" s="37" t="s">
        <v>102</v>
      </c>
      <c r="FG3" s="40" t="s">
        <v>16</v>
      </c>
      <c r="FH3" s="40" t="s">
        <v>17</v>
      </c>
      <c r="FI3" s="40" t="s">
        <v>18</v>
      </c>
      <c r="FJ3" s="40" t="s">
        <v>19</v>
      </c>
      <c r="FK3" s="40" t="s">
        <v>20</v>
      </c>
      <c r="FL3" s="40" t="s">
        <v>21</v>
      </c>
      <c r="FM3" s="40" t="s">
        <v>22</v>
      </c>
      <c r="FN3" s="40" t="s">
        <v>23</v>
      </c>
      <c r="FO3" s="40" t="s">
        <v>24</v>
      </c>
      <c r="FP3" s="40" t="s">
        <v>25</v>
      </c>
      <c r="FQ3" s="40" t="s">
        <v>26</v>
      </c>
      <c r="FR3" s="40" t="s">
        <v>27</v>
      </c>
      <c r="FS3" s="40" t="s">
        <v>28</v>
      </c>
      <c r="FT3" s="40" t="s">
        <v>29</v>
      </c>
      <c r="FU3" s="40" t="s">
        <v>30</v>
      </c>
      <c r="FV3" s="40" t="s">
        <v>31</v>
      </c>
      <c r="FW3" s="40" t="s">
        <v>32</v>
      </c>
      <c r="FX3" s="40" t="s">
        <v>33</v>
      </c>
      <c r="FY3" s="40" t="s">
        <v>34</v>
      </c>
      <c r="FZ3" s="40" t="s">
        <v>35</v>
      </c>
      <c r="GA3" s="40" t="s">
        <v>36</v>
      </c>
      <c r="GB3" s="40" t="s">
        <v>37</v>
      </c>
      <c r="GC3" s="40" t="s">
        <v>38</v>
      </c>
      <c r="GD3" s="40" t="s">
        <v>39</v>
      </c>
      <c r="GE3" s="40" t="s">
        <v>40</v>
      </c>
      <c r="GF3" s="40" t="s">
        <v>41</v>
      </c>
      <c r="GG3" s="40" t="s">
        <v>42</v>
      </c>
      <c r="GH3" s="40" t="s">
        <v>157</v>
      </c>
      <c r="GI3" s="40" t="s">
        <v>14</v>
      </c>
      <c r="GJ3" s="6" t="s">
        <v>15</v>
      </c>
      <c r="GL3" s="37" t="s">
        <v>102</v>
      </c>
      <c r="GM3" s="40" t="s">
        <v>16</v>
      </c>
      <c r="GN3" s="40" t="s">
        <v>17</v>
      </c>
      <c r="GO3" s="40" t="s">
        <v>18</v>
      </c>
      <c r="GP3" s="40" t="s">
        <v>19</v>
      </c>
      <c r="GQ3" s="40" t="s">
        <v>20</v>
      </c>
      <c r="GR3" s="40" t="s">
        <v>21</v>
      </c>
      <c r="GS3" s="40" t="s">
        <v>22</v>
      </c>
      <c r="GT3" s="40" t="s">
        <v>23</v>
      </c>
      <c r="GU3" s="40" t="s">
        <v>24</v>
      </c>
      <c r="GV3" s="40" t="s">
        <v>25</v>
      </c>
      <c r="GW3" s="40" t="s">
        <v>26</v>
      </c>
      <c r="GX3" s="40" t="s">
        <v>27</v>
      </c>
      <c r="GY3" s="40" t="s">
        <v>28</v>
      </c>
      <c r="GZ3" s="40" t="s">
        <v>29</v>
      </c>
      <c r="HA3" s="40" t="s">
        <v>30</v>
      </c>
      <c r="HB3" s="40" t="s">
        <v>31</v>
      </c>
      <c r="HC3" s="40" t="s">
        <v>32</v>
      </c>
      <c r="HD3" s="40" t="s">
        <v>33</v>
      </c>
      <c r="HE3" s="40" t="s">
        <v>34</v>
      </c>
      <c r="HF3" s="40" t="s">
        <v>35</v>
      </c>
      <c r="HG3" s="40" t="s">
        <v>36</v>
      </c>
      <c r="HH3" s="40" t="s">
        <v>37</v>
      </c>
      <c r="HI3" s="40" t="s">
        <v>38</v>
      </c>
      <c r="HJ3" s="40" t="s">
        <v>39</v>
      </c>
      <c r="HK3" s="40" t="s">
        <v>40</v>
      </c>
      <c r="HL3" s="40" t="s">
        <v>41</v>
      </c>
      <c r="HM3" s="40" t="s">
        <v>42</v>
      </c>
      <c r="HN3" s="40" t="s">
        <v>157</v>
      </c>
      <c r="HO3" s="40" t="s">
        <v>14</v>
      </c>
      <c r="HP3" s="6" t="s">
        <v>15</v>
      </c>
      <c r="HR3" s="37" t="s">
        <v>102</v>
      </c>
      <c r="HS3" s="40" t="s">
        <v>16</v>
      </c>
      <c r="HT3" s="40" t="s">
        <v>17</v>
      </c>
      <c r="HU3" s="40" t="s">
        <v>18</v>
      </c>
      <c r="HV3" s="40" t="s">
        <v>19</v>
      </c>
      <c r="HW3" s="40" t="s">
        <v>20</v>
      </c>
      <c r="HX3" s="40" t="s">
        <v>21</v>
      </c>
      <c r="HY3" s="40" t="s">
        <v>22</v>
      </c>
      <c r="HZ3" s="40" t="s">
        <v>23</v>
      </c>
      <c r="IA3" s="40" t="s">
        <v>24</v>
      </c>
      <c r="IB3" s="40" t="s">
        <v>25</v>
      </c>
      <c r="IC3" s="40" t="s">
        <v>26</v>
      </c>
      <c r="ID3" s="40" t="s">
        <v>27</v>
      </c>
      <c r="IE3" s="40" t="s">
        <v>28</v>
      </c>
      <c r="IF3" s="40" t="s">
        <v>29</v>
      </c>
      <c r="IG3" s="40" t="s">
        <v>30</v>
      </c>
      <c r="IH3" s="40" t="s">
        <v>31</v>
      </c>
      <c r="II3" s="40" t="s">
        <v>32</v>
      </c>
      <c r="IJ3" s="40" t="s">
        <v>33</v>
      </c>
      <c r="IK3" s="40" t="s">
        <v>34</v>
      </c>
      <c r="IL3" s="40" t="s">
        <v>35</v>
      </c>
      <c r="IM3" s="40" t="s">
        <v>36</v>
      </c>
      <c r="IN3" s="40" t="s">
        <v>37</v>
      </c>
      <c r="IO3" s="40" t="s">
        <v>38</v>
      </c>
      <c r="IP3" s="40" t="s">
        <v>39</v>
      </c>
      <c r="IQ3" s="40" t="s">
        <v>40</v>
      </c>
      <c r="IR3" s="40" t="s">
        <v>41</v>
      </c>
      <c r="IS3" s="40" t="s">
        <v>42</v>
      </c>
      <c r="IT3" s="40" t="s">
        <v>157</v>
      </c>
      <c r="IU3" s="40" t="s">
        <v>14</v>
      </c>
      <c r="IV3" s="6" t="s">
        <v>15</v>
      </c>
      <c r="IX3" s="37" t="s">
        <v>102</v>
      </c>
      <c r="IY3" s="40" t="s">
        <v>16</v>
      </c>
      <c r="IZ3" s="40" t="s">
        <v>17</v>
      </c>
      <c r="JA3" s="40" t="s">
        <v>18</v>
      </c>
      <c r="JB3" s="40" t="s">
        <v>19</v>
      </c>
      <c r="JC3" s="40" t="s">
        <v>20</v>
      </c>
      <c r="JD3" s="40" t="s">
        <v>21</v>
      </c>
      <c r="JE3" s="40" t="s">
        <v>22</v>
      </c>
      <c r="JF3" s="40" t="s">
        <v>23</v>
      </c>
      <c r="JG3" s="40" t="s">
        <v>24</v>
      </c>
      <c r="JH3" s="40" t="s">
        <v>25</v>
      </c>
      <c r="JI3" s="40" t="s">
        <v>26</v>
      </c>
      <c r="JJ3" s="40" t="s">
        <v>27</v>
      </c>
      <c r="JK3" s="40" t="s">
        <v>28</v>
      </c>
      <c r="JL3" s="40" t="s">
        <v>29</v>
      </c>
      <c r="JM3" s="40" t="s">
        <v>30</v>
      </c>
      <c r="JN3" s="40" t="s">
        <v>31</v>
      </c>
      <c r="JO3" s="40" t="s">
        <v>32</v>
      </c>
      <c r="JP3" s="40" t="s">
        <v>33</v>
      </c>
      <c r="JQ3" s="40" t="s">
        <v>34</v>
      </c>
      <c r="JR3" s="40" t="s">
        <v>35</v>
      </c>
      <c r="JS3" s="40" t="s">
        <v>36</v>
      </c>
      <c r="JT3" s="40" t="s">
        <v>37</v>
      </c>
      <c r="JU3" s="40" t="s">
        <v>38</v>
      </c>
      <c r="JV3" s="40" t="s">
        <v>39</v>
      </c>
      <c r="JW3" s="40" t="s">
        <v>40</v>
      </c>
      <c r="JX3" s="40" t="s">
        <v>41</v>
      </c>
      <c r="JY3" s="40" t="s">
        <v>42</v>
      </c>
      <c r="JZ3" s="40" t="s">
        <v>157</v>
      </c>
      <c r="KA3" s="40" t="s">
        <v>14</v>
      </c>
      <c r="KB3" s="6" t="s">
        <v>15</v>
      </c>
    </row>
    <row r="4" spans="2:288" x14ac:dyDescent="0.25">
      <c r="B4" s="68" t="s">
        <v>119</v>
      </c>
      <c r="C4" s="10"/>
      <c r="D4" s="10"/>
      <c r="E4" s="10">
        <v>1</v>
      </c>
      <c r="F4" s="10"/>
      <c r="G4" s="10">
        <v>5</v>
      </c>
      <c r="H4" s="10">
        <v>1</v>
      </c>
      <c r="I4" s="10"/>
      <c r="J4" s="10"/>
      <c r="K4" s="10">
        <v>1</v>
      </c>
      <c r="L4" s="10">
        <v>3</v>
      </c>
      <c r="M4" s="10">
        <v>1</v>
      </c>
      <c r="N4" s="10"/>
      <c r="O4" s="10"/>
      <c r="P4" s="10">
        <v>2</v>
      </c>
      <c r="Q4" s="10">
        <v>1</v>
      </c>
      <c r="R4" s="10"/>
      <c r="S4" s="10">
        <v>2</v>
      </c>
      <c r="T4" s="10">
        <v>1</v>
      </c>
      <c r="U4" s="10">
        <v>1</v>
      </c>
      <c r="V4" s="10"/>
      <c r="W4" s="10"/>
      <c r="X4" s="10"/>
      <c r="Y4" s="10"/>
      <c r="Z4" s="10"/>
      <c r="AA4" s="10"/>
      <c r="AB4" s="10">
        <v>3</v>
      </c>
      <c r="AC4" s="10"/>
      <c r="AD4" s="10"/>
      <c r="AE4" s="41">
        <f t="shared" ref="AE4:AE38" si="0">SUM(C4:AD4)</f>
        <v>22</v>
      </c>
      <c r="AF4" s="57">
        <f t="shared" ref="AF4:AF38" si="1">AE4/AE$39</f>
        <v>1.6123122022718944E-3</v>
      </c>
      <c r="AH4" s="68" t="s">
        <v>119</v>
      </c>
      <c r="AI4" s="10"/>
      <c r="AJ4" s="10">
        <v>2</v>
      </c>
      <c r="AK4" s="10"/>
      <c r="AL4" s="10"/>
      <c r="AM4" s="10">
        <v>4</v>
      </c>
      <c r="AN4" s="10"/>
      <c r="AO4" s="10"/>
      <c r="AP4" s="10"/>
      <c r="AQ4" s="10"/>
      <c r="AR4" s="10">
        <v>1</v>
      </c>
      <c r="AS4" s="10"/>
      <c r="AT4" s="10"/>
      <c r="AU4" s="10"/>
      <c r="AV4" s="10">
        <v>2</v>
      </c>
      <c r="AW4" s="10"/>
      <c r="AX4" s="10">
        <v>1</v>
      </c>
      <c r="AY4" s="10">
        <v>1</v>
      </c>
      <c r="AZ4" s="10"/>
      <c r="BA4" s="10">
        <v>4</v>
      </c>
      <c r="BB4" s="10"/>
      <c r="BC4" s="10"/>
      <c r="BD4" s="10"/>
      <c r="BE4" s="10">
        <v>1</v>
      </c>
      <c r="BF4" s="10"/>
      <c r="BG4" s="10"/>
      <c r="BH4" s="10">
        <v>2</v>
      </c>
      <c r="BI4" s="10"/>
      <c r="BJ4" s="10"/>
      <c r="BK4" s="41">
        <f t="shared" ref="BK4:BK38" si="2">SUM(AI4:BJ4)</f>
        <v>18</v>
      </c>
      <c r="BL4" s="57">
        <f t="shared" ref="BL4:BL38" si="3">BK4/BK$39</f>
        <v>3.4677403818367464E-4</v>
      </c>
      <c r="BN4" s="68" t="s">
        <v>119</v>
      </c>
      <c r="BO4" s="10"/>
      <c r="BP4" s="10"/>
      <c r="BQ4" s="10">
        <v>1</v>
      </c>
      <c r="BR4" s="10"/>
      <c r="BS4" s="10">
        <v>5</v>
      </c>
      <c r="BT4" s="10">
        <v>6</v>
      </c>
      <c r="BU4" s="10"/>
      <c r="BV4" s="10"/>
      <c r="BW4" s="10"/>
      <c r="BX4" s="10"/>
      <c r="BY4" s="10">
        <v>1</v>
      </c>
      <c r="BZ4" s="10">
        <v>2</v>
      </c>
      <c r="CA4" s="10">
        <v>2</v>
      </c>
      <c r="CB4" s="10"/>
      <c r="CC4" s="10"/>
      <c r="CD4" s="10">
        <v>2</v>
      </c>
      <c r="CE4" s="10"/>
      <c r="CF4" s="10">
        <v>4</v>
      </c>
      <c r="CG4" s="10">
        <v>2</v>
      </c>
      <c r="CH4" s="10"/>
      <c r="CI4" s="10">
        <v>1</v>
      </c>
      <c r="CJ4" s="10"/>
      <c r="CK4" s="10"/>
      <c r="CL4" s="10">
        <v>3</v>
      </c>
      <c r="CM4" s="10">
        <v>1</v>
      </c>
      <c r="CN4" s="10">
        <v>1</v>
      </c>
      <c r="CO4" s="10"/>
      <c r="CP4" s="10"/>
      <c r="CQ4" s="41">
        <f t="shared" ref="CQ4:CQ38" si="4">SUM(BO4:CP4)</f>
        <v>31</v>
      </c>
      <c r="CR4" s="57">
        <f t="shared" ref="CR4:CR38" si="5">CQ4/$CQ$39</f>
        <v>7.0414537194775698E-4</v>
      </c>
      <c r="CT4" s="68" t="s">
        <v>119</v>
      </c>
      <c r="CU4" s="10"/>
      <c r="CV4" s="10"/>
      <c r="CW4" s="10">
        <v>1</v>
      </c>
      <c r="CX4" s="10"/>
      <c r="CY4" s="10">
        <v>1</v>
      </c>
      <c r="CZ4" s="10"/>
      <c r="DA4" s="10"/>
      <c r="DB4" s="10">
        <v>1</v>
      </c>
      <c r="DC4" s="10"/>
      <c r="DD4" s="10"/>
      <c r="DE4" s="10">
        <v>1</v>
      </c>
      <c r="DF4" s="10"/>
      <c r="DG4" s="10">
        <v>2</v>
      </c>
      <c r="DH4" s="10">
        <v>1</v>
      </c>
      <c r="DI4" s="10"/>
      <c r="DJ4" s="10"/>
      <c r="DK4" s="10"/>
      <c r="DL4" s="10"/>
      <c r="DM4" s="10"/>
      <c r="DN4" s="10">
        <v>1</v>
      </c>
      <c r="DO4" s="10"/>
      <c r="DP4" s="10"/>
      <c r="DQ4" s="10"/>
      <c r="DR4" s="10"/>
      <c r="DS4" s="10"/>
      <c r="DT4" s="10">
        <v>2</v>
      </c>
      <c r="DU4" s="10"/>
      <c r="DV4" s="10"/>
      <c r="DW4" s="41">
        <f t="shared" ref="DW4:DW38" si="6">SUM(CU4:DV4)</f>
        <v>10</v>
      </c>
      <c r="DX4" s="57">
        <f t="shared" ref="DX4:DX38" si="7">DW4/$DW$39</f>
        <v>3.1774275546517537E-4</v>
      </c>
      <c r="DZ4" s="68" t="s">
        <v>119</v>
      </c>
      <c r="EA4" s="10"/>
      <c r="EB4" s="10">
        <v>2</v>
      </c>
      <c r="EC4" s="10"/>
      <c r="ED4" s="10"/>
      <c r="EE4" s="10">
        <v>1</v>
      </c>
      <c r="EF4" s="10">
        <v>1</v>
      </c>
      <c r="EG4" s="10">
        <v>1</v>
      </c>
      <c r="EH4" s="10"/>
      <c r="EI4" s="10">
        <v>3</v>
      </c>
      <c r="EJ4" s="10"/>
      <c r="EK4" s="10">
        <v>1</v>
      </c>
      <c r="EL4" s="10"/>
      <c r="EM4" s="10"/>
      <c r="EN4" s="10">
        <v>1</v>
      </c>
      <c r="EO4" s="10"/>
      <c r="EP4" s="10">
        <v>1</v>
      </c>
      <c r="EQ4" s="10"/>
      <c r="ER4" s="10"/>
      <c r="ES4" s="10"/>
      <c r="ET4" s="10">
        <v>1</v>
      </c>
      <c r="EU4" s="10"/>
      <c r="EV4" s="10"/>
      <c r="EW4" s="10">
        <v>5</v>
      </c>
      <c r="EX4" s="10">
        <v>1</v>
      </c>
      <c r="EY4" s="10"/>
      <c r="EZ4" s="10">
        <v>3</v>
      </c>
      <c r="FA4" s="10"/>
      <c r="FB4" s="10"/>
      <c r="FC4" s="41">
        <f t="shared" ref="FC4:FC38" si="8">SUM(EA4:FB4)</f>
        <v>21</v>
      </c>
      <c r="FD4" s="57">
        <f t="shared" ref="FD4:FD38" si="9">FC4/$FC$39</f>
        <v>9.1193329859301714E-4</v>
      </c>
      <c r="FF4" s="68" t="s">
        <v>119</v>
      </c>
      <c r="FG4" s="10"/>
      <c r="FH4" s="10"/>
      <c r="FI4" s="10"/>
      <c r="FJ4" s="10"/>
      <c r="FK4" s="10">
        <v>1</v>
      </c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>
        <v>1</v>
      </c>
      <c r="FZ4" s="10"/>
      <c r="GA4" s="10"/>
      <c r="GB4" s="10"/>
      <c r="GC4" s="10"/>
      <c r="GD4" s="10"/>
      <c r="GE4" s="10"/>
      <c r="GF4" s="10"/>
      <c r="GG4" s="10"/>
      <c r="GH4" s="10"/>
      <c r="GI4" s="41">
        <f t="shared" ref="GI4:GI38" si="10">SUM(FG4:GH4)</f>
        <v>2</v>
      </c>
      <c r="GJ4" s="57">
        <f>GI4/$GI$39</f>
        <v>1.0873701951829501E-4</v>
      </c>
      <c r="GL4" s="68" t="s">
        <v>119</v>
      </c>
      <c r="GM4" s="10"/>
      <c r="GN4" s="10">
        <v>1</v>
      </c>
      <c r="GO4" s="10">
        <v>1</v>
      </c>
      <c r="GP4" s="10"/>
      <c r="GQ4" s="10"/>
      <c r="GR4" s="10"/>
      <c r="GS4" s="10"/>
      <c r="GT4" s="10"/>
      <c r="GU4" s="10"/>
      <c r="GV4" s="10">
        <v>1</v>
      </c>
      <c r="GW4" s="10">
        <v>2</v>
      </c>
      <c r="GX4" s="10">
        <v>1</v>
      </c>
      <c r="GY4" s="10"/>
      <c r="GZ4" s="10">
        <v>1</v>
      </c>
      <c r="HA4" s="10"/>
      <c r="HB4" s="10">
        <v>1</v>
      </c>
      <c r="HC4" s="10"/>
      <c r="HD4" s="10">
        <v>1</v>
      </c>
      <c r="HE4" s="10">
        <v>3</v>
      </c>
      <c r="HF4" s="10">
        <v>2</v>
      </c>
      <c r="HG4" s="10"/>
      <c r="HH4" s="10"/>
      <c r="HI4" s="10">
        <v>2</v>
      </c>
      <c r="HJ4" s="10">
        <v>2</v>
      </c>
      <c r="HK4" s="10"/>
      <c r="HL4" s="10"/>
      <c r="HM4" s="10"/>
      <c r="HN4" s="10"/>
      <c r="HO4" s="41">
        <f t="shared" ref="HO4:HO38" si="11">SUM(GM4:HN4)</f>
        <v>18</v>
      </c>
      <c r="HP4" s="57">
        <f>HO4/$HO$39</f>
        <v>7.8568310781318201E-4</v>
      </c>
      <c r="HR4" s="68" t="s">
        <v>119</v>
      </c>
      <c r="HS4" s="10"/>
      <c r="HT4" s="10"/>
      <c r="HU4" s="10">
        <v>1</v>
      </c>
      <c r="HV4" s="10"/>
      <c r="HW4" s="10"/>
      <c r="HX4" s="10"/>
      <c r="HY4" s="10"/>
      <c r="HZ4" s="10"/>
      <c r="IA4" s="10"/>
      <c r="IB4" s="10">
        <v>1</v>
      </c>
      <c r="IC4" s="10"/>
      <c r="ID4" s="10"/>
      <c r="IE4" s="10"/>
      <c r="IF4" s="10"/>
      <c r="IG4" s="10"/>
      <c r="IH4" s="10"/>
      <c r="II4" s="10"/>
      <c r="IJ4" s="10"/>
      <c r="IK4" s="10">
        <v>3</v>
      </c>
      <c r="IL4" s="10"/>
      <c r="IM4" s="10"/>
      <c r="IN4" s="10"/>
      <c r="IO4" s="10"/>
      <c r="IP4" s="10">
        <v>1</v>
      </c>
      <c r="IQ4" s="10"/>
      <c r="IR4" s="10">
        <v>3</v>
      </c>
      <c r="IS4" s="10"/>
      <c r="IT4" s="10"/>
      <c r="IU4" s="41">
        <f t="shared" ref="IU4:IU38" si="12">SUM(HS4:IT4)</f>
        <v>9</v>
      </c>
      <c r="IV4" s="57">
        <f>IU4/$IU$39</f>
        <v>4.6113644515038174E-4</v>
      </c>
      <c r="IX4" s="68" t="s">
        <v>119</v>
      </c>
      <c r="IY4" s="10"/>
      <c r="IZ4" s="10"/>
      <c r="JA4" s="10">
        <v>1</v>
      </c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>
        <v>1</v>
      </c>
      <c r="JY4" s="10"/>
      <c r="JZ4" s="10"/>
      <c r="KA4" s="41">
        <f t="shared" ref="KA4:KA38" si="13">SUM(IY4:JZ4)</f>
        <v>2</v>
      </c>
      <c r="KB4" s="57">
        <f>KA4/$KA$39</f>
        <v>3.3898305084745765E-4</v>
      </c>
    </row>
    <row r="5" spans="2:288" x14ac:dyDescent="0.25">
      <c r="B5" s="68" t="s">
        <v>110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>
        <v>1</v>
      </c>
      <c r="O5" s="10"/>
      <c r="P5" s="10">
        <v>3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41">
        <f t="shared" si="0"/>
        <v>4</v>
      </c>
      <c r="AF5" s="57">
        <f t="shared" si="1"/>
        <v>2.9314767314034447E-4</v>
      </c>
      <c r="AH5" s="68" t="s">
        <v>110</v>
      </c>
      <c r="AI5" s="10"/>
      <c r="AJ5" s="10"/>
      <c r="AK5" s="10"/>
      <c r="AL5" s="10"/>
      <c r="AM5" s="10"/>
      <c r="AN5" s="10"/>
      <c r="AO5" s="10">
        <v>1</v>
      </c>
      <c r="AP5" s="10"/>
      <c r="AQ5" s="10">
        <v>1</v>
      </c>
      <c r="AR5" s="10"/>
      <c r="AS5" s="10"/>
      <c r="AT5" s="10">
        <v>1</v>
      </c>
      <c r="AU5" s="10"/>
      <c r="AV5" s="10"/>
      <c r="AW5" s="10"/>
      <c r="AX5" s="10"/>
      <c r="AY5" s="10"/>
      <c r="AZ5" s="10"/>
      <c r="BA5" s="10">
        <v>1</v>
      </c>
      <c r="BB5" s="10"/>
      <c r="BC5" s="10"/>
      <c r="BD5" s="10"/>
      <c r="BE5" s="10">
        <v>1</v>
      </c>
      <c r="BF5" s="10">
        <v>1</v>
      </c>
      <c r="BG5" s="10"/>
      <c r="BH5" s="10">
        <v>1</v>
      </c>
      <c r="BI5" s="10"/>
      <c r="BJ5" s="10"/>
      <c r="BK5" s="41">
        <f t="shared" si="2"/>
        <v>7</v>
      </c>
      <c r="BL5" s="57">
        <f t="shared" si="3"/>
        <v>1.3485657040476236E-4</v>
      </c>
      <c r="BN5" s="48" t="s">
        <v>110</v>
      </c>
      <c r="BO5" s="10"/>
      <c r="BP5" s="10"/>
      <c r="BQ5" s="10"/>
      <c r="BR5" s="10"/>
      <c r="BS5" s="10">
        <v>1</v>
      </c>
      <c r="BT5" s="10"/>
      <c r="BU5" s="10"/>
      <c r="BV5" s="10"/>
      <c r="BW5" s="10"/>
      <c r="BX5" s="10"/>
      <c r="BY5" s="10">
        <v>2</v>
      </c>
      <c r="BZ5" s="10"/>
      <c r="CA5" s="10"/>
      <c r="CB5" s="10"/>
      <c r="CC5" s="10"/>
      <c r="CD5" s="10"/>
      <c r="CE5" s="10"/>
      <c r="CF5" s="10"/>
      <c r="CG5" s="10">
        <v>1</v>
      </c>
      <c r="CH5" s="10"/>
      <c r="CI5" s="10"/>
      <c r="CJ5" s="10"/>
      <c r="CK5" s="10"/>
      <c r="CL5" s="10"/>
      <c r="CM5" s="10"/>
      <c r="CN5" s="10"/>
      <c r="CO5" s="10"/>
      <c r="CP5" s="10"/>
      <c r="CQ5" s="41">
        <f t="shared" si="4"/>
        <v>4</v>
      </c>
      <c r="CR5" s="57">
        <f t="shared" si="5"/>
        <v>9.0857467348097668E-5</v>
      </c>
      <c r="CT5" s="68" t="s">
        <v>110</v>
      </c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>
        <v>2</v>
      </c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41">
        <f t="shared" si="6"/>
        <v>2</v>
      </c>
      <c r="DX5" s="57">
        <f t="shared" si="7"/>
        <v>6.3548551093035079E-5</v>
      </c>
      <c r="DZ5" s="68" t="s">
        <v>110</v>
      </c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41">
        <f t="shared" si="8"/>
        <v>0</v>
      </c>
      <c r="FD5" s="57">
        <f t="shared" si="9"/>
        <v>0</v>
      </c>
      <c r="FF5" s="68" t="s">
        <v>110</v>
      </c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>
        <v>1</v>
      </c>
      <c r="GD5" s="10"/>
      <c r="GE5" s="10"/>
      <c r="GF5" s="10">
        <v>1</v>
      </c>
      <c r="GG5" s="10"/>
      <c r="GH5" s="10"/>
      <c r="GI5" s="41">
        <f t="shared" si="10"/>
        <v>2</v>
      </c>
      <c r="GJ5" s="57">
        <f t="shared" ref="GJ5:GJ38" si="14">GI5/$GI$39</f>
        <v>1.0873701951829501E-4</v>
      </c>
      <c r="GL5" s="68" t="s">
        <v>110</v>
      </c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>
        <v>2</v>
      </c>
      <c r="HF5" s="10"/>
      <c r="HG5" s="10"/>
      <c r="HH5" s="10"/>
      <c r="HI5" s="10"/>
      <c r="HJ5" s="10"/>
      <c r="HK5" s="10"/>
      <c r="HL5" s="10"/>
      <c r="HM5" s="10"/>
      <c r="HN5" s="10"/>
      <c r="HO5" s="41">
        <f t="shared" si="11"/>
        <v>2</v>
      </c>
      <c r="HP5" s="57">
        <f t="shared" ref="HP5:HP38" si="15">HO5/$HO$39</f>
        <v>8.729812309035356E-5</v>
      </c>
      <c r="HR5" s="68" t="s">
        <v>110</v>
      </c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>
        <v>1</v>
      </c>
      <c r="IL5" s="10"/>
      <c r="IM5" s="10"/>
      <c r="IN5" s="10"/>
      <c r="IO5" s="10"/>
      <c r="IP5" s="10"/>
      <c r="IQ5" s="10"/>
      <c r="IR5" s="10"/>
      <c r="IS5" s="10"/>
      <c r="IT5" s="10"/>
      <c r="IU5" s="41">
        <f t="shared" si="12"/>
        <v>1</v>
      </c>
      <c r="IV5" s="57">
        <f t="shared" ref="IV5:IV38" si="16">IU5/$IU$39</f>
        <v>5.1237382794486854E-5</v>
      </c>
      <c r="IX5" s="68" t="s">
        <v>110</v>
      </c>
      <c r="IY5" s="10"/>
      <c r="IZ5" s="10"/>
      <c r="JA5" s="10"/>
      <c r="JB5" s="10"/>
      <c r="JC5" s="10">
        <v>2</v>
      </c>
      <c r="JD5" s="10"/>
      <c r="JE5" s="10">
        <v>1</v>
      </c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41">
        <f t="shared" si="13"/>
        <v>3</v>
      </c>
      <c r="KB5" s="57">
        <f t="shared" ref="KB5:KB38" si="17">KA5/$KA$39</f>
        <v>5.0847457627118645E-4</v>
      </c>
    </row>
    <row r="6" spans="2:288" x14ac:dyDescent="0.25">
      <c r="B6" s="68" t="s">
        <v>112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>
        <v>1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41">
        <f t="shared" si="0"/>
        <v>1</v>
      </c>
      <c r="AF6" s="57">
        <f t="shared" si="1"/>
        <v>7.3286918285086117E-5</v>
      </c>
      <c r="AH6" s="68" t="s">
        <v>112</v>
      </c>
      <c r="AI6" s="10"/>
      <c r="AJ6" s="10"/>
      <c r="AK6" s="10">
        <v>1</v>
      </c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>
        <v>1</v>
      </c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41">
        <f t="shared" si="2"/>
        <v>2</v>
      </c>
      <c r="BL6" s="57">
        <f t="shared" si="3"/>
        <v>3.853044868707496E-5</v>
      </c>
      <c r="BN6" s="48" t="s">
        <v>112</v>
      </c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>
        <v>2</v>
      </c>
      <c r="CH6" s="10"/>
      <c r="CI6" s="10"/>
      <c r="CJ6" s="10"/>
      <c r="CK6" s="10"/>
      <c r="CL6" s="10"/>
      <c r="CM6" s="10"/>
      <c r="CN6" s="10"/>
      <c r="CO6" s="10"/>
      <c r="CP6" s="10"/>
      <c r="CQ6" s="41">
        <f t="shared" si="4"/>
        <v>2</v>
      </c>
      <c r="CR6" s="57">
        <f t="shared" si="5"/>
        <v>4.5428733674048834E-5</v>
      </c>
      <c r="CT6" s="68" t="s">
        <v>112</v>
      </c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>
        <v>1</v>
      </c>
      <c r="DU6" s="10">
        <v>1</v>
      </c>
      <c r="DV6" s="10"/>
      <c r="DW6" s="41">
        <f t="shared" si="6"/>
        <v>2</v>
      </c>
      <c r="DX6" s="57">
        <f t="shared" si="7"/>
        <v>6.3548551093035079E-5</v>
      </c>
      <c r="DZ6" s="68" t="s">
        <v>112</v>
      </c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>
        <v>1</v>
      </c>
      <c r="EX6" s="10"/>
      <c r="EY6" s="10"/>
      <c r="EZ6" s="10"/>
      <c r="FA6" s="10"/>
      <c r="FB6" s="10"/>
      <c r="FC6" s="41">
        <f t="shared" si="8"/>
        <v>1</v>
      </c>
      <c r="FD6" s="57">
        <f t="shared" si="9"/>
        <v>4.342539517109606E-5</v>
      </c>
      <c r="FF6" s="68" t="s">
        <v>112</v>
      </c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41">
        <f t="shared" si="10"/>
        <v>0</v>
      </c>
      <c r="GJ6" s="57">
        <f t="shared" si="14"/>
        <v>0</v>
      </c>
      <c r="GL6" s="68" t="s">
        <v>112</v>
      </c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41">
        <f t="shared" si="11"/>
        <v>0</v>
      </c>
      <c r="HP6" s="57">
        <f t="shared" si="15"/>
        <v>0</v>
      </c>
      <c r="HR6" s="68" t="s">
        <v>112</v>
      </c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41">
        <f t="shared" si="12"/>
        <v>0</v>
      </c>
      <c r="IV6" s="57">
        <f t="shared" si="16"/>
        <v>0</v>
      </c>
      <c r="IX6" s="68" t="s">
        <v>112</v>
      </c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41">
        <f t="shared" si="13"/>
        <v>0</v>
      </c>
      <c r="KB6" s="57">
        <f t="shared" si="17"/>
        <v>0</v>
      </c>
    </row>
    <row r="7" spans="2:288" x14ac:dyDescent="0.25">
      <c r="B7" s="68" t="s">
        <v>116</v>
      </c>
      <c r="C7" s="10"/>
      <c r="D7" s="10"/>
      <c r="E7" s="10"/>
      <c r="F7" s="10"/>
      <c r="G7" s="10"/>
      <c r="H7" s="10"/>
      <c r="I7" s="10"/>
      <c r="J7" s="10"/>
      <c r="K7" s="10"/>
      <c r="L7" s="10">
        <v>1</v>
      </c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41">
        <f t="shared" si="0"/>
        <v>1</v>
      </c>
      <c r="AF7" s="57">
        <f t="shared" si="1"/>
        <v>7.3286918285086117E-5</v>
      </c>
      <c r="AH7" s="68" t="s">
        <v>116</v>
      </c>
      <c r="AI7" s="10"/>
      <c r="AJ7" s="10">
        <v>1</v>
      </c>
      <c r="AK7" s="10">
        <v>1</v>
      </c>
      <c r="AL7" s="10"/>
      <c r="AM7" s="10">
        <v>1</v>
      </c>
      <c r="AN7" s="10">
        <v>2</v>
      </c>
      <c r="AO7" s="10"/>
      <c r="AP7" s="10">
        <v>1</v>
      </c>
      <c r="AQ7" s="10"/>
      <c r="AR7" s="10"/>
      <c r="AS7" s="10"/>
      <c r="AT7" s="10">
        <v>1</v>
      </c>
      <c r="AU7" s="10"/>
      <c r="AV7" s="10">
        <v>2</v>
      </c>
      <c r="AW7" s="10">
        <v>1</v>
      </c>
      <c r="AX7" s="10"/>
      <c r="AY7" s="10"/>
      <c r="AZ7" s="10">
        <v>1</v>
      </c>
      <c r="BA7" s="10">
        <v>3</v>
      </c>
      <c r="BB7" s="10">
        <v>1</v>
      </c>
      <c r="BC7" s="10">
        <v>1</v>
      </c>
      <c r="BD7" s="10"/>
      <c r="BE7" s="10"/>
      <c r="BF7" s="10"/>
      <c r="BG7" s="10"/>
      <c r="BH7" s="10">
        <v>4</v>
      </c>
      <c r="BI7" s="10"/>
      <c r="BJ7" s="10"/>
      <c r="BK7" s="41">
        <f t="shared" si="2"/>
        <v>20</v>
      </c>
      <c r="BL7" s="57">
        <f t="shared" si="3"/>
        <v>3.853044868707496E-4</v>
      </c>
      <c r="BN7" s="68" t="s">
        <v>116</v>
      </c>
      <c r="BO7" s="10"/>
      <c r="BP7" s="10"/>
      <c r="BQ7" s="10"/>
      <c r="BR7" s="10"/>
      <c r="BS7" s="10">
        <v>1</v>
      </c>
      <c r="BT7" s="10">
        <v>2</v>
      </c>
      <c r="BU7" s="10"/>
      <c r="BV7" s="10"/>
      <c r="BW7" s="10"/>
      <c r="BX7" s="10"/>
      <c r="BY7" s="10">
        <v>2</v>
      </c>
      <c r="BZ7" s="10"/>
      <c r="CA7" s="10"/>
      <c r="CB7" s="10">
        <v>1</v>
      </c>
      <c r="CC7" s="10"/>
      <c r="CD7" s="10">
        <v>1</v>
      </c>
      <c r="CE7" s="10"/>
      <c r="CF7" s="10">
        <v>1</v>
      </c>
      <c r="CG7" s="10">
        <v>3</v>
      </c>
      <c r="CH7" s="10"/>
      <c r="CI7" s="10"/>
      <c r="CJ7" s="10"/>
      <c r="CK7" s="10"/>
      <c r="CL7" s="10">
        <v>2</v>
      </c>
      <c r="CM7" s="10"/>
      <c r="CN7" s="10">
        <v>3</v>
      </c>
      <c r="CO7" s="10"/>
      <c r="CP7" s="10"/>
      <c r="CQ7" s="41">
        <f t="shared" si="4"/>
        <v>16</v>
      </c>
      <c r="CR7" s="57">
        <f t="shared" si="5"/>
        <v>3.6342986939239067E-4</v>
      </c>
      <c r="CT7" s="68" t="s">
        <v>116</v>
      </c>
      <c r="CU7" s="10"/>
      <c r="CV7" s="10">
        <v>1</v>
      </c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>
        <v>1</v>
      </c>
      <c r="DK7" s="10"/>
      <c r="DL7" s="10"/>
      <c r="DM7" s="10"/>
      <c r="DN7" s="10">
        <v>1</v>
      </c>
      <c r="DO7" s="10"/>
      <c r="DP7" s="10"/>
      <c r="DQ7" s="10">
        <v>1</v>
      </c>
      <c r="DR7" s="10"/>
      <c r="DS7" s="10"/>
      <c r="DT7" s="10">
        <v>2</v>
      </c>
      <c r="DU7" s="10"/>
      <c r="DV7" s="10"/>
      <c r="DW7" s="41">
        <f t="shared" si="6"/>
        <v>6</v>
      </c>
      <c r="DX7" s="57">
        <f t="shared" si="7"/>
        <v>1.9064565327910524E-4</v>
      </c>
      <c r="DZ7" s="48" t="s">
        <v>116</v>
      </c>
      <c r="EA7" s="10"/>
      <c r="EB7" s="10"/>
      <c r="EC7" s="10"/>
      <c r="ED7" s="10"/>
      <c r="EE7" s="10"/>
      <c r="EF7" s="10">
        <v>1</v>
      </c>
      <c r="EG7" s="10"/>
      <c r="EH7" s="10"/>
      <c r="EI7" s="10"/>
      <c r="EJ7" s="10"/>
      <c r="EK7" s="10"/>
      <c r="EL7" s="10"/>
      <c r="EM7" s="10">
        <v>1</v>
      </c>
      <c r="EN7" s="10">
        <v>1</v>
      </c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41">
        <f t="shared" si="8"/>
        <v>3</v>
      </c>
      <c r="FD7" s="57">
        <f t="shared" si="9"/>
        <v>1.3027618551328816E-4</v>
      </c>
      <c r="FF7" s="48" t="s">
        <v>116</v>
      </c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>
        <v>1</v>
      </c>
      <c r="GE7" s="10"/>
      <c r="GF7" s="10"/>
      <c r="GG7" s="10"/>
      <c r="GH7" s="10"/>
      <c r="GI7" s="41">
        <f t="shared" si="10"/>
        <v>1</v>
      </c>
      <c r="GJ7" s="57">
        <f t="shared" si="14"/>
        <v>5.4368509759147503E-5</v>
      </c>
      <c r="GL7" s="48" t="s">
        <v>116</v>
      </c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41">
        <f t="shared" si="11"/>
        <v>0</v>
      </c>
      <c r="HP7" s="57">
        <f t="shared" si="15"/>
        <v>0</v>
      </c>
      <c r="HR7" s="48" t="s">
        <v>116</v>
      </c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>
        <v>1</v>
      </c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41">
        <f t="shared" si="12"/>
        <v>1</v>
      </c>
      <c r="IV7" s="57">
        <f t="shared" si="16"/>
        <v>5.1237382794486854E-5</v>
      </c>
      <c r="IX7" s="48" t="s">
        <v>116</v>
      </c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41">
        <f t="shared" si="13"/>
        <v>0</v>
      </c>
      <c r="KB7" s="57">
        <f t="shared" si="17"/>
        <v>0</v>
      </c>
    </row>
    <row r="8" spans="2:288" x14ac:dyDescent="0.25">
      <c r="B8" s="68" t="s">
        <v>115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>
        <v>1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41">
        <f t="shared" si="0"/>
        <v>1</v>
      </c>
      <c r="AF8" s="57">
        <f t="shared" si="1"/>
        <v>7.3286918285086117E-5</v>
      </c>
      <c r="AH8" s="48" t="s">
        <v>115</v>
      </c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41">
        <f t="shared" si="2"/>
        <v>0</v>
      </c>
      <c r="BL8" s="57">
        <f t="shared" si="3"/>
        <v>0</v>
      </c>
      <c r="BN8" s="48" t="s">
        <v>115</v>
      </c>
      <c r="BO8" s="10"/>
      <c r="BP8" s="10"/>
      <c r="BQ8" s="10"/>
      <c r="BR8" s="10"/>
      <c r="BS8" s="10">
        <v>1</v>
      </c>
      <c r="BT8" s="10"/>
      <c r="BU8" s="10"/>
      <c r="BV8" s="10"/>
      <c r="BW8" s="10"/>
      <c r="BX8" s="10"/>
      <c r="BY8" s="10">
        <v>1</v>
      </c>
      <c r="BZ8" s="10"/>
      <c r="CA8" s="10"/>
      <c r="CB8" s="10">
        <v>1</v>
      </c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41">
        <f t="shared" si="4"/>
        <v>3</v>
      </c>
      <c r="CR8" s="57">
        <f t="shared" si="5"/>
        <v>6.8143100511073248E-5</v>
      </c>
      <c r="CT8" s="48" t="s">
        <v>115</v>
      </c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41">
        <f t="shared" si="6"/>
        <v>0</v>
      </c>
      <c r="DX8" s="57">
        <f t="shared" si="7"/>
        <v>0</v>
      </c>
      <c r="DZ8" s="48" t="s">
        <v>115</v>
      </c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41">
        <f t="shared" si="8"/>
        <v>0</v>
      </c>
      <c r="FD8" s="57">
        <f t="shared" si="9"/>
        <v>0</v>
      </c>
      <c r="FF8" s="48" t="s">
        <v>115</v>
      </c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41">
        <f t="shared" si="10"/>
        <v>0</v>
      </c>
      <c r="GJ8" s="57">
        <f t="shared" si="14"/>
        <v>0</v>
      </c>
      <c r="GL8" s="48" t="s">
        <v>115</v>
      </c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41">
        <f t="shared" si="11"/>
        <v>0</v>
      </c>
      <c r="HP8" s="57">
        <f t="shared" si="15"/>
        <v>0</v>
      </c>
      <c r="HR8" s="48" t="s">
        <v>115</v>
      </c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41">
        <f t="shared" si="12"/>
        <v>0</v>
      </c>
      <c r="IV8" s="57">
        <f t="shared" si="16"/>
        <v>0</v>
      </c>
      <c r="IX8" s="48" t="s">
        <v>115</v>
      </c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41">
        <f t="shared" si="13"/>
        <v>0</v>
      </c>
      <c r="KB8" s="57">
        <f t="shared" si="17"/>
        <v>0</v>
      </c>
    </row>
    <row r="9" spans="2:288" x14ac:dyDescent="0.25">
      <c r="B9" s="68" t="s">
        <v>132</v>
      </c>
      <c r="C9" s="10"/>
      <c r="D9" s="10"/>
      <c r="E9" s="10"/>
      <c r="F9" s="10"/>
      <c r="G9" s="10">
        <v>2</v>
      </c>
      <c r="H9" s="10"/>
      <c r="I9" s="10"/>
      <c r="J9" s="10"/>
      <c r="K9" s="10"/>
      <c r="L9" s="10"/>
      <c r="M9" s="10">
        <v>2</v>
      </c>
      <c r="N9" s="10"/>
      <c r="O9" s="10">
        <v>1</v>
      </c>
      <c r="P9" s="10">
        <v>1</v>
      </c>
      <c r="Q9" s="10">
        <v>1</v>
      </c>
      <c r="R9" s="10"/>
      <c r="S9" s="10"/>
      <c r="T9" s="10"/>
      <c r="U9" s="10">
        <v>1</v>
      </c>
      <c r="V9" s="10"/>
      <c r="W9" s="10"/>
      <c r="X9" s="10"/>
      <c r="Y9" s="10"/>
      <c r="Z9" s="10"/>
      <c r="AA9" s="10"/>
      <c r="AB9" s="10">
        <v>1</v>
      </c>
      <c r="AC9" s="10"/>
      <c r="AD9" s="10"/>
      <c r="AE9" s="41">
        <f t="shared" si="0"/>
        <v>9</v>
      </c>
      <c r="AF9" s="57">
        <f t="shared" si="1"/>
        <v>6.5958226456577502E-4</v>
      </c>
      <c r="AH9" s="68" t="s">
        <v>132</v>
      </c>
      <c r="AI9" s="10">
        <v>1</v>
      </c>
      <c r="AJ9" s="10"/>
      <c r="AK9" s="10">
        <v>2</v>
      </c>
      <c r="AL9" s="10"/>
      <c r="AM9" s="10">
        <v>6</v>
      </c>
      <c r="AN9" s="10">
        <v>3</v>
      </c>
      <c r="AO9" s="10">
        <v>2</v>
      </c>
      <c r="AP9" s="10"/>
      <c r="AQ9" s="10">
        <v>1</v>
      </c>
      <c r="AR9" s="10">
        <v>1</v>
      </c>
      <c r="AS9" s="10">
        <v>4</v>
      </c>
      <c r="AT9" s="10">
        <v>1</v>
      </c>
      <c r="AU9" s="10">
        <v>1</v>
      </c>
      <c r="AV9" s="10">
        <v>4</v>
      </c>
      <c r="AW9" s="10">
        <v>1</v>
      </c>
      <c r="AX9" s="10">
        <v>4</v>
      </c>
      <c r="AY9" s="10">
        <v>3</v>
      </c>
      <c r="AZ9" s="10">
        <v>2</v>
      </c>
      <c r="BA9" s="10">
        <v>5</v>
      </c>
      <c r="BB9" s="10"/>
      <c r="BC9" s="10">
        <v>3</v>
      </c>
      <c r="BD9" s="10"/>
      <c r="BE9" s="10">
        <v>4</v>
      </c>
      <c r="BF9" s="10">
        <v>2</v>
      </c>
      <c r="BG9" s="10"/>
      <c r="BH9" s="10">
        <v>7</v>
      </c>
      <c r="BI9" s="10"/>
      <c r="BJ9" s="10"/>
      <c r="BK9" s="41">
        <f t="shared" si="2"/>
        <v>57</v>
      </c>
      <c r="BL9" s="57">
        <f t="shared" si="3"/>
        <v>1.0981177875816364E-3</v>
      </c>
      <c r="BN9" s="68" t="s">
        <v>132</v>
      </c>
      <c r="BO9" s="10"/>
      <c r="BP9" s="10"/>
      <c r="BQ9" s="10"/>
      <c r="BR9" s="10"/>
      <c r="BS9" s="10">
        <v>3</v>
      </c>
      <c r="BT9" s="10"/>
      <c r="BU9" s="10"/>
      <c r="BV9" s="10"/>
      <c r="BW9" s="10">
        <v>1</v>
      </c>
      <c r="BX9" s="10">
        <v>4</v>
      </c>
      <c r="BY9" s="10">
        <v>4</v>
      </c>
      <c r="BZ9" s="10">
        <v>2</v>
      </c>
      <c r="CA9" s="10"/>
      <c r="CB9" s="10">
        <v>1</v>
      </c>
      <c r="CC9" s="10">
        <v>1</v>
      </c>
      <c r="CD9" s="10">
        <v>2</v>
      </c>
      <c r="CE9" s="10">
        <v>1</v>
      </c>
      <c r="CF9" s="10">
        <v>1</v>
      </c>
      <c r="CG9" s="10">
        <v>1</v>
      </c>
      <c r="CH9" s="10"/>
      <c r="CI9" s="10">
        <v>1</v>
      </c>
      <c r="CJ9" s="10"/>
      <c r="CK9" s="10">
        <v>1</v>
      </c>
      <c r="CL9" s="10">
        <v>2</v>
      </c>
      <c r="CM9" s="10"/>
      <c r="CN9" s="10">
        <v>2</v>
      </c>
      <c r="CO9" s="10"/>
      <c r="CP9" s="10"/>
      <c r="CQ9" s="41">
        <f t="shared" si="4"/>
        <v>27</v>
      </c>
      <c r="CR9" s="57">
        <f t="shared" si="5"/>
        <v>6.132879045996593E-4</v>
      </c>
      <c r="CT9" s="68" t="s">
        <v>132</v>
      </c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>
        <v>1</v>
      </c>
      <c r="DI9" s="10"/>
      <c r="DJ9" s="10"/>
      <c r="DK9" s="10"/>
      <c r="DL9" s="10"/>
      <c r="DM9" s="10">
        <v>2</v>
      </c>
      <c r="DN9" s="10"/>
      <c r="DO9" s="10"/>
      <c r="DP9" s="10"/>
      <c r="DQ9" s="10"/>
      <c r="DR9" s="10">
        <v>1</v>
      </c>
      <c r="DS9" s="10"/>
      <c r="DT9" s="10"/>
      <c r="DU9" s="10"/>
      <c r="DV9" s="10"/>
      <c r="DW9" s="41">
        <f t="shared" si="6"/>
        <v>4</v>
      </c>
      <c r="DX9" s="57">
        <f t="shared" si="7"/>
        <v>1.2709710218607016E-4</v>
      </c>
      <c r="DZ9" s="48" t="s">
        <v>132</v>
      </c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>
        <v>1</v>
      </c>
      <c r="FA9" s="10"/>
      <c r="FB9" s="10"/>
      <c r="FC9" s="41">
        <f t="shared" si="8"/>
        <v>1</v>
      </c>
      <c r="FD9" s="57">
        <f t="shared" si="9"/>
        <v>4.342539517109606E-5</v>
      </c>
      <c r="FF9" s="48" t="s">
        <v>132</v>
      </c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41">
        <f t="shared" si="10"/>
        <v>0</v>
      </c>
      <c r="GJ9" s="57">
        <f t="shared" si="14"/>
        <v>0</v>
      </c>
      <c r="GL9" s="48" t="s">
        <v>132</v>
      </c>
      <c r="GM9" s="10"/>
      <c r="GN9" s="10"/>
      <c r="GO9" s="10"/>
      <c r="GP9" s="10"/>
      <c r="GQ9" s="10"/>
      <c r="GR9" s="10"/>
      <c r="GS9" s="10"/>
      <c r="GT9" s="10"/>
      <c r="GU9" s="10">
        <v>1</v>
      </c>
      <c r="GV9" s="10"/>
      <c r="GW9" s="10"/>
      <c r="GX9" s="10"/>
      <c r="GY9" s="10"/>
      <c r="GZ9" s="10"/>
      <c r="HA9" s="10"/>
      <c r="HB9" s="10"/>
      <c r="HC9" s="10"/>
      <c r="HD9" s="10"/>
      <c r="HE9" s="10">
        <v>1</v>
      </c>
      <c r="HF9" s="10"/>
      <c r="HG9" s="10"/>
      <c r="HH9" s="10"/>
      <c r="HI9" s="10"/>
      <c r="HJ9" s="10"/>
      <c r="HK9" s="10"/>
      <c r="HL9" s="10"/>
      <c r="HM9" s="10"/>
      <c r="HN9" s="10"/>
      <c r="HO9" s="41">
        <f t="shared" si="11"/>
        <v>2</v>
      </c>
      <c r="HP9" s="57">
        <f t="shared" si="15"/>
        <v>8.729812309035356E-5</v>
      </c>
      <c r="HR9" s="48" t="s">
        <v>132</v>
      </c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>
        <v>1</v>
      </c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41">
        <f t="shared" si="12"/>
        <v>1</v>
      </c>
      <c r="IV9" s="57">
        <f t="shared" si="16"/>
        <v>5.1237382794486854E-5</v>
      </c>
      <c r="IX9" s="48" t="s">
        <v>132</v>
      </c>
      <c r="IY9" s="10"/>
      <c r="IZ9" s="10"/>
      <c r="JA9" s="10"/>
      <c r="JB9" s="10"/>
      <c r="JC9" s="10">
        <v>1</v>
      </c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41">
        <f t="shared" si="13"/>
        <v>1</v>
      </c>
      <c r="KB9" s="57">
        <f t="shared" si="17"/>
        <v>1.6949152542372882E-4</v>
      </c>
    </row>
    <row r="10" spans="2:288" x14ac:dyDescent="0.25">
      <c r="B10" s="68" t="s">
        <v>105</v>
      </c>
      <c r="C10" s="10">
        <v>47</v>
      </c>
      <c r="D10" s="10">
        <v>226</v>
      </c>
      <c r="E10" s="10">
        <v>407</v>
      </c>
      <c r="F10" s="10">
        <v>38</v>
      </c>
      <c r="G10" s="10">
        <v>1368</v>
      </c>
      <c r="H10" s="10">
        <v>475</v>
      </c>
      <c r="I10" s="10">
        <v>221</v>
      </c>
      <c r="J10" s="10">
        <v>232</v>
      </c>
      <c r="K10" s="10">
        <v>313</v>
      </c>
      <c r="L10" s="10">
        <v>646</v>
      </c>
      <c r="M10" s="10">
        <v>896</v>
      </c>
      <c r="N10" s="10">
        <v>200</v>
      </c>
      <c r="O10" s="10">
        <v>209</v>
      </c>
      <c r="P10" s="10">
        <v>397</v>
      </c>
      <c r="Q10" s="10">
        <v>448</v>
      </c>
      <c r="R10" s="10">
        <v>620</v>
      </c>
      <c r="S10" s="10">
        <v>193</v>
      </c>
      <c r="T10" s="10">
        <v>574</v>
      </c>
      <c r="U10" s="10">
        <v>1223</v>
      </c>
      <c r="V10" s="10">
        <v>299</v>
      </c>
      <c r="W10" s="10">
        <v>179</v>
      </c>
      <c r="X10" s="10">
        <v>19</v>
      </c>
      <c r="Y10" s="10">
        <v>597</v>
      </c>
      <c r="Z10" s="10">
        <v>310</v>
      </c>
      <c r="AA10" s="10">
        <v>120</v>
      </c>
      <c r="AB10" s="10">
        <v>1155</v>
      </c>
      <c r="AC10" s="10">
        <v>87</v>
      </c>
      <c r="AD10" s="10"/>
      <c r="AE10" s="41">
        <f t="shared" si="0"/>
        <v>11499</v>
      </c>
      <c r="AF10" s="57">
        <f t="shared" si="1"/>
        <v>0.84272627336020522</v>
      </c>
      <c r="AH10" s="68" t="s">
        <v>105</v>
      </c>
      <c r="AI10" s="10">
        <v>185</v>
      </c>
      <c r="AJ10" s="10">
        <v>540</v>
      </c>
      <c r="AK10" s="10">
        <v>922</v>
      </c>
      <c r="AL10" s="10">
        <v>79</v>
      </c>
      <c r="AM10" s="10">
        <v>3553</v>
      </c>
      <c r="AN10" s="10">
        <v>1427</v>
      </c>
      <c r="AO10" s="10">
        <v>1165</v>
      </c>
      <c r="AP10" s="10">
        <v>533</v>
      </c>
      <c r="AQ10" s="10">
        <v>1322</v>
      </c>
      <c r="AR10" s="10">
        <v>1498</v>
      </c>
      <c r="AS10" s="10">
        <v>2607</v>
      </c>
      <c r="AT10" s="10">
        <v>633</v>
      </c>
      <c r="AU10" s="10">
        <v>499</v>
      </c>
      <c r="AV10" s="10">
        <v>1079</v>
      </c>
      <c r="AW10" s="10">
        <v>675</v>
      </c>
      <c r="AX10" s="10">
        <v>1824</v>
      </c>
      <c r="AY10" s="10">
        <v>516</v>
      </c>
      <c r="AZ10" s="10">
        <v>1334</v>
      </c>
      <c r="BA10" s="10">
        <v>2957</v>
      </c>
      <c r="BB10" s="10">
        <v>870</v>
      </c>
      <c r="BC10" s="10">
        <v>393</v>
      </c>
      <c r="BD10" s="10">
        <v>46</v>
      </c>
      <c r="BE10" s="10">
        <v>1411</v>
      </c>
      <c r="BF10" s="10">
        <v>836</v>
      </c>
      <c r="BG10" s="10">
        <v>331</v>
      </c>
      <c r="BH10" s="10">
        <v>3065</v>
      </c>
      <c r="BI10" s="10">
        <v>140</v>
      </c>
      <c r="BJ10" s="10">
        <v>45</v>
      </c>
      <c r="BK10" s="41">
        <f t="shared" si="2"/>
        <v>30485</v>
      </c>
      <c r="BL10" s="57">
        <f t="shared" si="3"/>
        <v>0.58730036411274011</v>
      </c>
      <c r="BN10" s="68" t="s">
        <v>105</v>
      </c>
      <c r="BO10" s="10">
        <v>69</v>
      </c>
      <c r="BP10" s="10">
        <v>207</v>
      </c>
      <c r="BQ10" s="10">
        <v>314</v>
      </c>
      <c r="BR10" s="10">
        <v>38</v>
      </c>
      <c r="BS10" s="10">
        <v>983</v>
      </c>
      <c r="BT10" s="10">
        <v>488</v>
      </c>
      <c r="BU10" s="10">
        <v>291</v>
      </c>
      <c r="BV10" s="10">
        <v>232</v>
      </c>
      <c r="BW10" s="10">
        <v>497</v>
      </c>
      <c r="BX10" s="10">
        <v>512</v>
      </c>
      <c r="BY10" s="10">
        <v>1049</v>
      </c>
      <c r="BZ10" s="10">
        <v>186</v>
      </c>
      <c r="CA10" s="10">
        <v>213</v>
      </c>
      <c r="CB10" s="10">
        <v>451</v>
      </c>
      <c r="CC10" s="10">
        <v>354</v>
      </c>
      <c r="CD10" s="10">
        <v>523</v>
      </c>
      <c r="CE10" s="10">
        <v>183</v>
      </c>
      <c r="CF10" s="10">
        <v>578</v>
      </c>
      <c r="CG10" s="10">
        <v>1289</v>
      </c>
      <c r="CH10" s="10">
        <v>271</v>
      </c>
      <c r="CI10" s="10">
        <v>128</v>
      </c>
      <c r="CJ10" s="10">
        <v>7</v>
      </c>
      <c r="CK10" s="10">
        <v>590</v>
      </c>
      <c r="CL10" s="10">
        <v>486</v>
      </c>
      <c r="CM10" s="10">
        <v>137</v>
      </c>
      <c r="CN10" s="10">
        <v>1358</v>
      </c>
      <c r="CO10" s="10">
        <v>66</v>
      </c>
      <c r="CP10" s="10">
        <v>52</v>
      </c>
      <c r="CQ10" s="41">
        <f t="shared" si="4"/>
        <v>11552</v>
      </c>
      <c r="CR10" s="57">
        <f t="shared" si="5"/>
        <v>0.26239636570130609</v>
      </c>
      <c r="CT10" s="68" t="s">
        <v>105</v>
      </c>
      <c r="CU10" s="10">
        <v>13</v>
      </c>
      <c r="CV10" s="10">
        <v>28</v>
      </c>
      <c r="CW10" s="10">
        <v>57</v>
      </c>
      <c r="CX10" s="10">
        <v>4</v>
      </c>
      <c r="CY10" s="10">
        <v>207</v>
      </c>
      <c r="CZ10" s="10">
        <v>84</v>
      </c>
      <c r="DA10" s="10">
        <v>53</v>
      </c>
      <c r="DB10" s="10">
        <v>46</v>
      </c>
      <c r="DC10" s="10">
        <v>97</v>
      </c>
      <c r="DD10" s="10">
        <v>112</v>
      </c>
      <c r="DE10" s="10">
        <v>220</v>
      </c>
      <c r="DF10" s="10">
        <v>52</v>
      </c>
      <c r="DG10" s="10">
        <v>47</v>
      </c>
      <c r="DH10" s="10">
        <v>76</v>
      </c>
      <c r="DI10" s="10">
        <v>65</v>
      </c>
      <c r="DJ10" s="10">
        <v>89</v>
      </c>
      <c r="DK10" s="10">
        <v>40</v>
      </c>
      <c r="DL10" s="10">
        <v>152</v>
      </c>
      <c r="DM10" s="10">
        <v>183</v>
      </c>
      <c r="DN10" s="10">
        <v>92</v>
      </c>
      <c r="DO10" s="10">
        <v>14</v>
      </c>
      <c r="DP10" s="10">
        <v>3</v>
      </c>
      <c r="DQ10" s="10">
        <v>118</v>
      </c>
      <c r="DR10" s="10">
        <v>116</v>
      </c>
      <c r="DS10" s="10">
        <v>26</v>
      </c>
      <c r="DT10" s="10">
        <v>383</v>
      </c>
      <c r="DU10" s="10">
        <v>11</v>
      </c>
      <c r="DV10" s="10">
        <v>22</v>
      </c>
      <c r="DW10" s="41">
        <f t="shared" si="6"/>
        <v>2410</v>
      </c>
      <c r="DX10" s="57">
        <f t="shared" si="7"/>
        <v>7.6576004067107267E-2</v>
      </c>
      <c r="DZ10" s="68" t="s">
        <v>105</v>
      </c>
      <c r="EA10" s="10">
        <v>3</v>
      </c>
      <c r="EB10" s="10">
        <v>7</v>
      </c>
      <c r="EC10" s="10">
        <v>21</v>
      </c>
      <c r="ED10" s="10">
        <v>1</v>
      </c>
      <c r="EE10" s="10">
        <v>68</v>
      </c>
      <c r="EF10" s="10">
        <v>32</v>
      </c>
      <c r="EG10" s="10">
        <v>17</v>
      </c>
      <c r="EH10" s="10">
        <v>14</v>
      </c>
      <c r="EI10" s="10">
        <v>37</v>
      </c>
      <c r="EJ10" s="10">
        <v>12</v>
      </c>
      <c r="EK10" s="10">
        <v>39</v>
      </c>
      <c r="EL10" s="10">
        <v>6</v>
      </c>
      <c r="EM10" s="10">
        <v>13</v>
      </c>
      <c r="EN10" s="10">
        <v>29</v>
      </c>
      <c r="EO10" s="10">
        <v>11</v>
      </c>
      <c r="EP10" s="10">
        <v>42</v>
      </c>
      <c r="EQ10" s="10">
        <v>6</v>
      </c>
      <c r="ER10" s="10">
        <v>28</v>
      </c>
      <c r="ES10" s="10">
        <v>72</v>
      </c>
      <c r="ET10" s="10">
        <v>18</v>
      </c>
      <c r="EU10" s="10">
        <v>10</v>
      </c>
      <c r="EV10" s="10">
        <v>3</v>
      </c>
      <c r="EW10" s="10">
        <v>36</v>
      </c>
      <c r="EX10" s="10">
        <v>24</v>
      </c>
      <c r="EY10" s="10">
        <v>7</v>
      </c>
      <c r="EZ10" s="10">
        <v>134</v>
      </c>
      <c r="FA10" s="10">
        <v>6</v>
      </c>
      <c r="FB10" s="10">
        <v>10</v>
      </c>
      <c r="FC10" s="41">
        <f t="shared" si="8"/>
        <v>706</v>
      </c>
      <c r="FD10" s="57">
        <f t="shared" si="9"/>
        <v>3.0658328990793817E-2</v>
      </c>
      <c r="FF10" s="68" t="s">
        <v>105</v>
      </c>
      <c r="FG10" s="10"/>
      <c r="FH10" s="10"/>
      <c r="FI10" s="10"/>
      <c r="FJ10" s="10"/>
      <c r="FK10" s="10"/>
      <c r="FL10" s="10"/>
      <c r="FM10" s="10"/>
      <c r="FN10" s="10"/>
      <c r="FO10" s="10">
        <v>2</v>
      </c>
      <c r="FP10" s="10"/>
      <c r="FQ10" s="10">
        <v>3</v>
      </c>
      <c r="FR10" s="10"/>
      <c r="FS10" s="10"/>
      <c r="FT10" s="10">
        <v>1</v>
      </c>
      <c r="FU10" s="10"/>
      <c r="FV10" s="10"/>
      <c r="FW10" s="10"/>
      <c r="FX10" s="10"/>
      <c r="FY10" s="10"/>
      <c r="FZ10" s="10"/>
      <c r="GA10" s="10"/>
      <c r="GB10" s="10"/>
      <c r="GC10" s="10"/>
      <c r="GD10" s="10">
        <v>1</v>
      </c>
      <c r="GE10" s="10"/>
      <c r="GF10" s="10">
        <v>3</v>
      </c>
      <c r="GG10" s="10"/>
      <c r="GH10" s="10"/>
      <c r="GI10" s="41">
        <f t="shared" si="10"/>
        <v>10</v>
      </c>
      <c r="GJ10" s="57">
        <f t="shared" si="14"/>
        <v>5.4368509759147496E-4</v>
      </c>
      <c r="GL10" s="68" t="s">
        <v>105</v>
      </c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>
        <v>1</v>
      </c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>
        <v>2</v>
      </c>
      <c r="HN10" s="10"/>
      <c r="HO10" s="41">
        <f t="shared" si="11"/>
        <v>3</v>
      </c>
      <c r="HP10" s="57">
        <f t="shared" si="15"/>
        <v>1.3094718463553033E-4</v>
      </c>
      <c r="HR10" s="68" t="s">
        <v>105</v>
      </c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>
        <v>2</v>
      </c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41">
        <f t="shared" si="12"/>
        <v>2</v>
      </c>
      <c r="IV10" s="57">
        <f t="shared" si="16"/>
        <v>1.0247476558897371E-4</v>
      </c>
      <c r="IX10" s="68" t="s">
        <v>105</v>
      </c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41">
        <f t="shared" si="13"/>
        <v>0</v>
      </c>
      <c r="KB10" s="57">
        <f t="shared" si="17"/>
        <v>0</v>
      </c>
    </row>
    <row r="11" spans="2:288" x14ac:dyDescent="0.25">
      <c r="B11" s="68" t="s">
        <v>114</v>
      </c>
      <c r="C11" s="14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41">
        <f t="shared" si="0"/>
        <v>0</v>
      </c>
      <c r="AF11" s="57">
        <f t="shared" si="1"/>
        <v>0</v>
      </c>
      <c r="AH11" s="68" t="s">
        <v>114</v>
      </c>
      <c r="AI11" s="10"/>
      <c r="AJ11" s="10"/>
      <c r="AK11" s="10"/>
      <c r="AL11" s="10"/>
      <c r="AM11" s="10">
        <v>1</v>
      </c>
      <c r="AN11" s="10"/>
      <c r="AO11" s="10"/>
      <c r="AP11" s="10"/>
      <c r="AQ11" s="10"/>
      <c r="AR11" s="10">
        <v>1</v>
      </c>
      <c r="AS11" s="10"/>
      <c r="AT11" s="10"/>
      <c r="AU11" s="10"/>
      <c r="AV11" s="10"/>
      <c r="AW11" s="10"/>
      <c r="AX11" s="10">
        <v>1</v>
      </c>
      <c r="AY11" s="10"/>
      <c r="AZ11" s="10">
        <v>1</v>
      </c>
      <c r="BA11" s="10">
        <v>2</v>
      </c>
      <c r="BB11" s="10"/>
      <c r="BC11" s="10"/>
      <c r="BD11" s="10"/>
      <c r="BE11" s="10">
        <v>1</v>
      </c>
      <c r="BF11" s="10"/>
      <c r="BG11" s="10">
        <v>1</v>
      </c>
      <c r="BH11" s="10"/>
      <c r="BI11" s="10"/>
      <c r="BJ11" s="10"/>
      <c r="BK11" s="41">
        <f t="shared" si="2"/>
        <v>8</v>
      </c>
      <c r="BL11" s="57">
        <f t="shared" si="3"/>
        <v>1.5412179474829984E-4</v>
      </c>
      <c r="BN11" s="68" t="s">
        <v>114</v>
      </c>
      <c r="BO11" s="10"/>
      <c r="BP11" s="10"/>
      <c r="BQ11" s="10"/>
      <c r="BR11" s="10"/>
      <c r="BS11" s="10">
        <v>2</v>
      </c>
      <c r="BT11" s="10">
        <v>2</v>
      </c>
      <c r="BU11" s="10">
        <v>1</v>
      </c>
      <c r="BV11" s="10"/>
      <c r="BW11" s="10">
        <v>2</v>
      </c>
      <c r="BX11" s="10"/>
      <c r="BY11" s="10">
        <v>4</v>
      </c>
      <c r="BZ11" s="10"/>
      <c r="CA11" s="10"/>
      <c r="CB11" s="10">
        <v>2</v>
      </c>
      <c r="CC11" s="10"/>
      <c r="CD11" s="10">
        <v>2</v>
      </c>
      <c r="CE11" s="10"/>
      <c r="CF11" s="10">
        <v>3</v>
      </c>
      <c r="CG11" s="10">
        <v>3</v>
      </c>
      <c r="CH11" s="10"/>
      <c r="CI11" s="10"/>
      <c r="CJ11" s="10"/>
      <c r="CK11" s="10">
        <v>1</v>
      </c>
      <c r="CL11" s="10">
        <v>1</v>
      </c>
      <c r="CM11" s="10">
        <v>1</v>
      </c>
      <c r="CN11" s="10">
        <v>4</v>
      </c>
      <c r="CO11" s="10"/>
      <c r="CP11" s="10"/>
      <c r="CQ11" s="41">
        <f t="shared" si="4"/>
        <v>28</v>
      </c>
      <c r="CR11" s="57">
        <f t="shared" si="5"/>
        <v>6.3600227143668366E-4</v>
      </c>
      <c r="CT11" s="68" t="s">
        <v>114</v>
      </c>
      <c r="CU11" s="10"/>
      <c r="CV11" s="10"/>
      <c r="CW11" s="10"/>
      <c r="CX11" s="10"/>
      <c r="CY11" s="10"/>
      <c r="CZ11" s="10"/>
      <c r="DA11" s="10"/>
      <c r="DB11" s="10"/>
      <c r="DC11" s="10">
        <v>2</v>
      </c>
      <c r="DD11" s="10"/>
      <c r="DE11" s="10">
        <v>1</v>
      </c>
      <c r="DF11" s="10"/>
      <c r="DG11" s="10"/>
      <c r="DH11" s="10">
        <v>1</v>
      </c>
      <c r="DI11" s="10"/>
      <c r="DJ11" s="10"/>
      <c r="DK11" s="10"/>
      <c r="DL11" s="10"/>
      <c r="DM11" s="10"/>
      <c r="DN11" s="10"/>
      <c r="DO11" s="10"/>
      <c r="DP11" s="10"/>
      <c r="DQ11" s="10"/>
      <c r="DR11" s="10">
        <v>2</v>
      </c>
      <c r="DS11" s="10"/>
      <c r="DT11" s="10">
        <v>1</v>
      </c>
      <c r="DU11" s="10"/>
      <c r="DV11" s="10"/>
      <c r="DW11" s="41">
        <f t="shared" si="6"/>
        <v>7</v>
      </c>
      <c r="DX11" s="57">
        <f t="shared" si="7"/>
        <v>2.2241992882562276E-4</v>
      </c>
      <c r="DZ11" s="68" t="s">
        <v>114</v>
      </c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>
        <v>1</v>
      </c>
      <c r="FA11" s="10"/>
      <c r="FB11" s="10"/>
      <c r="FC11" s="41">
        <f t="shared" si="8"/>
        <v>1</v>
      </c>
      <c r="FD11" s="57">
        <f t="shared" si="9"/>
        <v>4.342539517109606E-5</v>
      </c>
      <c r="FF11" s="68" t="s">
        <v>114</v>
      </c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41">
        <f t="shared" si="10"/>
        <v>0</v>
      </c>
      <c r="GJ11" s="57">
        <f t="shared" si="14"/>
        <v>0</v>
      </c>
      <c r="GL11" s="68" t="s">
        <v>114</v>
      </c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41">
        <f t="shared" si="11"/>
        <v>0</v>
      </c>
      <c r="HP11" s="57">
        <f t="shared" si="15"/>
        <v>0</v>
      </c>
      <c r="HR11" s="68" t="s">
        <v>114</v>
      </c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>
        <v>1</v>
      </c>
      <c r="IS11" s="10"/>
      <c r="IT11" s="10"/>
      <c r="IU11" s="41">
        <f t="shared" si="12"/>
        <v>1</v>
      </c>
      <c r="IV11" s="57">
        <f t="shared" si="16"/>
        <v>5.1237382794486854E-5</v>
      </c>
      <c r="IX11" s="68" t="s">
        <v>114</v>
      </c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41">
        <f t="shared" si="13"/>
        <v>0</v>
      </c>
      <c r="KB11" s="57">
        <f t="shared" si="17"/>
        <v>0</v>
      </c>
    </row>
    <row r="12" spans="2:288" x14ac:dyDescent="0.25">
      <c r="B12" s="48" t="s">
        <v>120</v>
      </c>
      <c r="C12" s="14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41">
        <f t="shared" si="0"/>
        <v>0</v>
      </c>
      <c r="AF12" s="57">
        <f t="shared" si="1"/>
        <v>0</v>
      </c>
      <c r="AH12" s="68" t="s">
        <v>120</v>
      </c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>
        <v>1</v>
      </c>
      <c r="AY12" s="10"/>
      <c r="AZ12" s="10"/>
      <c r="BA12" s="10"/>
      <c r="BB12" s="10"/>
      <c r="BC12" s="10"/>
      <c r="BD12" s="10"/>
      <c r="BE12" s="10"/>
      <c r="BF12" s="10"/>
      <c r="BG12" s="10"/>
      <c r="BH12" s="10">
        <v>3</v>
      </c>
      <c r="BI12" s="10"/>
      <c r="BJ12" s="10"/>
      <c r="BK12" s="41">
        <f t="shared" si="2"/>
        <v>4</v>
      </c>
      <c r="BL12" s="57">
        <f t="shared" si="3"/>
        <v>7.7060897374149921E-5</v>
      </c>
      <c r="BN12" s="48" t="s">
        <v>120</v>
      </c>
      <c r="BO12" s="10">
        <v>1</v>
      </c>
      <c r="BP12" s="10"/>
      <c r="BQ12" s="10"/>
      <c r="BR12" s="10"/>
      <c r="BS12" s="10"/>
      <c r="BT12" s="10">
        <v>1</v>
      </c>
      <c r="BU12" s="10"/>
      <c r="BV12" s="10"/>
      <c r="BW12" s="10"/>
      <c r="BX12" s="10"/>
      <c r="BY12" s="10"/>
      <c r="BZ12" s="10"/>
      <c r="CA12" s="10"/>
      <c r="CB12" s="10">
        <v>1</v>
      </c>
      <c r="CC12" s="10"/>
      <c r="CD12" s="10"/>
      <c r="CE12" s="10"/>
      <c r="CF12" s="10"/>
      <c r="CG12" s="10">
        <v>1</v>
      </c>
      <c r="CH12" s="10"/>
      <c r="CI12" s="10"/>
      <c r="CJ12" s="10"/>
      <c r="CK12" s="10">
        <v>1</v>
      </c>
      <c r="CL12" s="10"/>
      <c r="CM12" s="10"/>
      <c r="CN12" s="10"/>
      <c r="CO12" s="10"/>
      <c r="CP12" s="10"/>
      <c r="CQ12" s="41">
        <f t="shared" si="4"/>
        <v>5</v>
      </c>
      <c r="CR12" s="57">
        <f t="shared" si="5"/>
        <v>1.1357183418512209E-4</v>
      </c>
      <c r="CT12" s="48" t="s">
        <v>120</v>
      </c>
      <c r="CU12" s="10"/>
      <c r="CV12" s="10"/>
      <c r="CW12" s="10"/>
      <c r="CX12" s="10"/>
      <c r="CY12" s="10"/>
      <c r="CZ12" s="10"/>
      <c r="DA12" s="10"/>
      <c r="DB12" s="10"/>
      <c r="DC12" s="10">
        <v>2</v>
      </c>
      <c r="DD12" s="10"/>
      <c r="DE12" s="10"/>
      <c r="DF12" s="10"/>
      <c r="DG12" s="10"/>
      <c r="DH12" s="10"/>
      <c r="DI12" s="10"/>
      <c r="DJ12" s="10"/>
      <c r="DK12" s="10"/>
      <c r="DL12" s="10"/>
      <c r="DM12" s="10">
        <v>1</v>
      </c>
      <c r="DN12" s="10"/>
      <c r="DO12" s="10"/>
      <c r="DP12" s="10"/>
      <c r="DQ12" s="10"/>
      <c r="DR12" s="10"/>
      <c r="DS12" s="10"/>
      <c r="DT12" s="10">
        <v>1</v>
      </c>
      <c r="DU12" s="10"/>
      <c r="DV12" s="10"/>
      <c r="DW12" s="41">
        <f t="shared" si="6"/>
        <v>4</v>
      </c>
      <c r="DX12" s="57">
        <f t="shared" si="7"/>
        <v>1.2709710218607016E-4</v>
      </c>
      <c r="DZ12" s="48" t="s">
        <v>120</v>
      </c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41">
        <f t="shared" si="8"/>
        <v>0</v>
      </c>
      <c r="FD12" s="57">
        <f t="shared" si="9"/>
        <v>0</v>
      </c>
      <c r="FF12" s="48" t="s">
        <v>120</v>
      </c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41">
        <f t="shared" si="10"/>
        <v>0</v>
      </c>
      <c r="GJ12" s="57">
        <f t="shared" si="14"/>
        <v>0</v>
      </c>
      <c r="GL12" s="48" t="s">
        <v>120</v>
      </c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41">
        <f t="shared" si="11"/>
        <v>0</v>
      </c>
      <c r="HP12" s="57">
        <f t="shared" si="15"/>
        <v>0</v>
      </c>
      <c r="HR12" s="48" t="s">
        <v>120</v>
      </c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41">
        <f t="shared" si="12"/>
        <v>0</v>
      </c>
      <c r="IV12" s="57">
        <f t="shared" si="16"/>
        <v>0</v>
      </c>
      <c r="IX12" s="48" t="s">
        <v>120</v>
      </c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41">
        <f t="shared" si="13"/>
        <v>0</v>
      </c>
      <c r="KB12" s="57">
        <f t="shared" si="17"/>
        <v>0</v>
      </c>
    </row>
    <row r="13" spans="2:288" x14ac:dyDescent="0.25">
      <c r="B13" s="68" t="s">
        <v>126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>
        <v>1</v>
      </c>
      <c r="Q13" s="10">
        <v>1</v>
      </c>
      <c r="R13" s="10"/>
      <c r="S13" s="10"/>
      <c r="T13" s="10"/>
      <c r="U13" s="10">
        <v>1</v>
      </c>
      <c r="V13" s="10"/>
      <c r="W13" s="10"/>
      <c r="X13" s="10"/>
      <c r="Y13" s="10"/>
      <c r="Z13" s="10"/>
      <c r="AA13" s="10"/>
      <c r="AB13" s="10">
        <v>1</v>
      </c>
      <c r="AC13" s="10"/>
      <c r="AD13" s="10"/>
      <c r="AE13" s="41">
        <f t="shared" si="0"/>
        <v>4</v>
      </c>
      <c r="AF13" s="57">
        <f t="shared" si="1"/>
        <v>2.9314767314034447E-4</v>
      </c>
      <c r="AH13" s="68" t="s">
        <v>126</v>
      </c>
      <c r="AI13" s="10"/>
      <c r="AJ13" s="10"/>
      <c r="AK13" s="10"/>
      <c r="AL13" s="10"/>
      <c r="AM13" s="10">
        <v>2</v>
      </c>
      <c r="AN13" s="10"/>
      <c r="AO13" s="10"/>
      <c r="AP13" s="10"/>
      <c r="AQ13" s="10">
        <v>2</v>
      </c>
      <c r="AR13" s="10">
        <v>2</v>
      </c>
      <c r="AS13" s="10">
        <v>3</v>
      </c>
      <c r="AT13" s="10">
        <v>1</v>
      </c>
      <c r="AU13" s="10"/>
      <c r="AV13" s="10"/>
      <c r="AW13" s="10"/>
      <c r="AX13" s="10">
        <v>2</v>
      </c>
      <c r="AY13" s="10"/>
      <c r="AZ13" s="10"/>
      <c r="BA13" s="10">
        <v>1</v>
      </c>
      <c r="BB13" s="10">
        <v>2</v>
      </c>
      <c r="BC13" s="10"/>
      <c r="BD13" s="10"/>
      <c r="BE13" s="10"/>
      <c r="BF13" s="10"/>
      <c r="BG13" s="10"/>
      <c r="BH13" s="10">
        <v>3</v>
      </c>
      <c r="BI13" s="10"/>
      <c r="BJ13" s="10"/>
      <c r="BK13" s="41">
        <f t="shared" si="2"/>
        <v>18</v>
      </c>
      <c r="BL13" s="57">
        <f t="shared" si="3"/>
        <v>3.4677403818367464E-4</v>
      </c>
      <c r="BN13" s="48" t="s">
        <v>126</v>
      </c>
      <c r="BO13" s="10"/>
      <c r="BP13" s="10">
        <v>1</v>
      </c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>
        <v>1</v>
      </c>
      <c r="CC13" s="10"/>
      <c r="CD13" s="10">
        <v>1</v>
      </c>
      <c r="CE13" s="10"/>
      <c r="CF13" s="10"/>
      <c r="CG13" s="10"/>
      <c r="CH13" s="10"/>
      <c r="CI13" s="10"/>
      <c r="CJ13" s="10"/>
      <c r="CK13" s="10"/>
      <c r="CL13" s="10"/>
      <c r="CM13" s="10"/>
      <c r="CN13" s="10">
        <v>1</v>
      </c>
      <c r="CO13" s="10"/>
      <c r="CP13" s="10"/>
      <c r="CQ13" s="41">
        <f t="shared" si="4"/>
        <v>4</v>
      </c>
      <c r="CR13" s="57">
        <f t="shared" si="5"/>
        <v>9.0857467348097668E-5</v>
      </c>
      <c r="CT13" s="68" t="s">
        <v>126</v>
      </c>
      <c r="CU13" s="10"/>
      <c r="CV13" s="10"/>
      <c r="CW13" s="10"/>
      <c r="CX13" s="10"/>
      <c r="CY13" s="10">
        <v>1</v>
      </c>
      <c r="CZ13" s="10"/>
      <c r="DA13" s="10"/>
      <c r="DB13" s="10"/>
      <c r="DC13" s="10">
        <v>1</v>
      </c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>
        <v>3</v>
      </c>
      <c r="DO13" s="10"/>
      <c r="DP13" s="10"/>
      <c r="DQ13" s="10"/>
      <c r="DR13" s="10">
        <v>2</v>
      </c>
      <c r="DS13" s="10"/>
      <c r="DT13" s="10"/>
      <c r="DU13" s="10"/>
      <c r="DV13" s="10"/>
      <c r="DW13" s="41">
        <f t="shared" si="6"/>
        <v>7</v>
      </c>
      <c r="DX13" s="57">
        <f t="shared" si="7"/>
        <v>2.2241992882562276E-4</v>
      </c>
      <c r="DZ13" s="68" t="s">
        <v>126</v>
      </c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>
        <v>1</v>
      </c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41">
        <f t="shared" si="8"/>
        <v>1</v>
      </c>
      <c r="FD13" s="57">
        <f t="shared" si="9"/>
        <v>4.342539517109606E-5</v>
      </c>
      <c r="FF13" s="68" t="s">
        <v>126</v>
      </c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41">
        <f t="shared" si="10"/>
        <v>0</v>
      </c>
      <c r="GJ13" s="57">
        <f t="shared" si="14"/>
        <v>0</v>
      </c>
      <c r="GL13" s="68" t="s">
        <v>126</v>
      </c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41">
        <f t="shared" si="11"/>
        <v>0</v>
      </c>
      <c r="HP13" s="57">
        <f t="shared" si="15"/>
        <v>0</v>
      </c>
      <c r="HR13" s="68" t="s">
        <v>126</v>
      </c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41">
        <f t="shared" si="12"/>
        <v>0</v>
      </c>
      <c r="IV13" s="57">
        <f t="shared" si="16"/>
        <v>0</v>
      </c>
      <c r="IX13" s="68" t="s">
        <v>126</v>
      </c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>
        <v>1</v>
      </c>
      <c r="JR13" s="10"/>
      <c r="JS13" s="10"/>
      <c r="JT13" s="10"/>
      <c r="JU13" s="10"/>
      <c r="JV13" s="10"/>
      <c r="JW13" s="10"/>
      <c r="JX13" s="10"/>
      <c r="JY13" s="10"/>
      <c r="JZ13" s="10"/>
      <c r="KA13" s="41">
        <f t="shared" si="13"/>
        <v>1</v>
      </c>
      <c r="KB13" s="57">
        <f t="shared" si="17"/>
        <v>1.6949152542372882E-4</v>
      </c>
    </row>
    <row r="14" spans="2:288" x14ac:dyDescent="0.25">
      <c r="B14" s="68" t="s">
        <v>125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>
        <v>1</v>
      </c>
      <c r="V14" s="10"/>
      <c r="W14" s="10"/>
      <c r="X14" s="10"/>
      <c r="Y14" s="10"/>
      <c r="Z14" s="10"/>
      <c r="AA14" s="10"/>
      <c r="AB14" s="10"/>
      <c r="AC14" s="10"/>
      <c r="AD14" s="10"/>
      <c r="AE14" s="41">
        <f t="shared" si="0"/>
        <v>1</v>
      </c>
      <c r="AF14" s="57">
        <f t="shared" si="1"/>
        <v>7.3286918285086117E-5</v>
      </c>
      <c r="AH14" s="48" t="s">
        <v>125</v>
      </c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41">
        <f t="shared" si="2"/>
        <v>0</v>
      </c>
      <c r="BL14" s="57">
        <f t="shared" si="3"/>
        <v>0</v>
      </c>
      <c r="BN14" s="48" t="s">
        <v>125</v>
      </c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41">
        <f t="shared" si="4"/>
        <v>0</v>
      </c>
      <c r="CR14" s="57">
        <f t="shared" si="5"/>
        <v>0</v>
      </c>
      <c r="CT14" s="68" t="s">
        <v>125</v>
      </c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41">
        <f t="shared" si="6"/>
        <v>0</v>
      </c>
      <c r="DX14" s="57">
        <f t="shared" si="7"/>
        <v>0</v>
      </c>
      <c r="DZ14" s="68" t="s">
        <v>125</v>
      </c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41">
        <f t="shared" si="8"/>
        <v>0</v>
      </c>
      <c r="FD14" s="57">
        <f t="shared" si="9"/>
        <v>0</v>
      </c>
      <c r="FF14" s="68" t="s">
        <v>125</v>
      </c>
      <c r="FG14" s="10"/>
      <c r="FH14" s="10"/>
      <c r="FI14" s="10"/>
      <c r="FJ14" s="10"/>
      <c r="FK14" s="10"/>
      <c r="FL14" s="10"/>
      <c r="FM14" s="10"/>
      <c r="FN14" s="10">
        <v>1</v>
      </c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41">
        <f t="shared" si="10"/>
        <v>1</v>
      </c>
      <c r="GJ14" s="57">
        <f t="shared" si="14"/>
        <v>5.4368509759147503E-5</v>
      </c>
      <c r="GL14" s="68" t="s">
        <v>125</v>
      </c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41">
        <f t="shared" si="11"/>
        <v>0</v>
      </c>
      <c r="HP14" s="57">
        <f t="shared" si="15"/>
        <v>0</v>
      </c>
      <c r="HR14" s="68" t="s">
        <v>125</v>
      </c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41">
        <f t="shared" si="12"/>
        <v>0</v>
      </c>
      <c r="IV14" s="57">
        <f t="shared" si="16"/>
        <v>0</v>
      </c>
      <c r="IX14" s="68" t="s">
        <v>125</v>
      </c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41">
        <f t="shared" si="13"/>
        <v>0</v>
      </c>
      <c r="KB14" s="57">
        <f t="shared" si="17"/>
        <v>0</v>
      </c>
    </row>
    <row r="15" spans="2:288" x14ac:dyDescent="0.25">
      <c r="B15" s="68" t="s">
        <v>131</v>
      </c>
      <c r="C15" s="10"/>
      <c r="D15" s="10"/>
      <c r="E15" s="10">
        <v>1</v>
      </c>
      <c r="F15" s="10"/>
      <c r="G15" s="10">
        <v>3</v>
      </c>
      <c r="H15" s="10"/>
      <c r="I15" s="10"/>
      <c r="J15" s="10"/>
      <c r="K15" s="10"/>
      <c r="L15" s="10">
        <v>3</v>
      </c>
      <c r="M15" s="10"/>
      <c r="N15" s="10"/>
      <c r="O15" s="10"/>
      <c r="P15" s="10"/>
      <c r="Q15" s="10"/>
      <c r="R15" s="10"/>
      <c r="S15" s="10">
        <v>1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41">
        <f t="shared" si="0"/>
        <v>8</v>
      </c>
      <c r="AF15" s="57">
        <f t="shared" si="1"/>
        <v>5.8629534628068893E-4</v>
      </c>
      <c r="AH15" s="68" t="s">
        <v>131</v>
      </c>
      <c r="AI15" s="10">
        <v>1</v>
      </c>
      <c r="AJ15" s="10"/>
      <c r="AK15" s="10">
        <v>2</v>
      </c>
      <c r="AL15" s="10"/>
      <c r="AM15" s="10">
        <v>9</v>
      </c>
      <c r="AN15" s="10">
        <v>1</v>
      </c>
      <c r="AO15" s="10"/>
      <c r="AP15" s="10">
        <v>1</v>
      </c>
      <c r="AQ15" s="10">
        <v>4</v>
      </c>
      <c r="AR15" s="10">
        <v>3</v>
      </c>
      <c r="AS15" s="10">
        <v>6</v>
      </c>
      <c r="AT15" s="10">
        <v>2</v>
      </c>
      <c r="AU15" s="10">
        <v>4</v>
      </c>
      <c r="AV15" s="10">
        <v>5</v>
      </c>
      <c r="AW15" s="10">
        <v>5</v>
      </c>
      <c r="AX15" s="10">
        <v>5</v>
      </c>
      <c r="AY15" s="10">
        <v>1</v>
      </c>
      <c r="AZ15" s="10">
        <v>6</v>
      </c>
      <c r="BA15" s="10">
        <v>11</v>
      </c>
      <c r="BB15" s="10">
        <v>2</v>
      </c>
      <c r="BC15" s="10"/>
      <c r="BD15" s="10"/>
      <c r="BE15" s="10">
        <v>1</v>
      </c>
      <c r="BF15" s="10"/>
      <c r="BG15" s="10"/>
      <c r="BH15" s="10">
        <v>9</v>
      </c>
      <c r="BI15" s="10"/>
      <c r="BJ15" s="10"/>
      <c r="BK15" s="41">
        <f t="shared" si="2"/>
        <v>78</v>
      </c>
      <c r="BL15" s="57">
        <f t="shared" si="3"/>
        <v>1.5026874987959236E-3</v>
      </c>
      <c r="BN15" s="68" t="s">
        <v>131</v>
      </c>
      <c r="BO15" s="10">
        <v>1</v>
      </c>
      <c r="BP15" s="10"/>
      <c r="BQ15" s="10">
        <v>2</v>
      </c>
      <c r="BR15" s="10"/>
      <c r="BS15" s="10">
        <v>4</v>
      </c>
      <c r="BT15" s="10">
        <v>5</v>
      </c>
      <c r="BU15" s="10">
        <v>5</v>
      </c>
      <c r="BV15" s="10"/>
      <c r="BW15" s="10">
        <v>6</v>
      </c>
      <c r="BX15" s="10">
        <v>2</v>
      </c>
      <c r="BY15" s="10">
        <v>4</v>
      </c>
      <c r="BZ15" s="10"/>
      <c r="CA15" s="10">
        <v>1</v>
      </c>
      <c r="CB15" s="10">
        <v>1</v>
      </c>
      <c r="CC15" s="10"/>
      <c r="CD15" s="10">
        <v>3</v>
      </c>
      <c r="CE15" s="10">
        <v>1</v>
      </c>
      <c r="CF15" s="10">
        <v>5</v>
      </c>
      <c r="CG15" s="10">
        <v>9</v>
      </c>
      <c r="CH15" s="10"/>
      <c r="CI15" s="10">
        <v>1</v>
      </c>
      <c r="CJ15" s="10"/>
      <c r="CK15" s="10"/>
      <c r="CL15" s="10">
        <v>1</v>
      </c>
      <c r="CM15" s="10"/>
      <c r="CN15" s="10">
        <v>12</v>
      </c>
      <c r="CO15" s="10"/>
      <c r="CP15" s="10"/>
      <c r="CQ15" s="41">
        <f t="shared" si="4"/>
        <v>63</v>
      </c>
      <c r="CR15" s="57">
        <f t="shared" si="5"/>
        <v>1.4310051107325383E-3</v>
      </c>
      <c r="CT15" s="68" t="s">
        <v>131</v>
      </c>
      <c r="CU15" s="10"/>
      <c r="CV15" s="10"/>
      <c r="CW15" s="10">
        <v>3</v>
      </c>
      <c r="CX15" s="10"/>
      <c r="CY15" s="10">
        <v>7</v>
      </c>
      <c r="CZ15" s="10">
        <v>2</v>
      </c>
      <c r="DA15" s="10">
        <v>5</v>
      </c>
      <c r="DB15" s="10">
        <v>1</v>
      </c>
      <c r="DC15" s="10">
        <v>5</v>
      </c>
      <c r="DD15" s="10">
        <v>2</v>
      </c>
      <c r="DE15" s="10">
        <v>3</v>
      </c>
      <c r="DF15" s="10">
        <v>4</v>
      </c>
      <c r="DG15" s="10">
        <v>7</v>
      </c>
      <c r="DH15" s="10">
        <v>5</v>
      </c>
      <c r="DI15" s="10">
        <v>3</v>
      </c>
      <c r="DJ15" s="10">
        <v>1</v>
      </c>
      <c r="DK15" s="10">
        <v>2</v>
      </c>
      <c r="DL15" s="10">
        <v>4</v>
      </c>
      <c r="DM15" s="10">
        <v>6</v>
      </c>
      <c r="DN15" s="10">
        <v>2</v>
      </c>
      <c r="DO15" s="10">
        <v>2</v>
      </c>
      <c r="DP15" s="10"/>
      <c r="DQ15" s="10">
        <v>3</v>
      </c>
      <c r="DR15" s="10">
        <v>7</v>
      </c>
      <c r="DS15" s="10"/>
      <c r="DT15" s="10">
        <v>12</v>
      </c>
      <c r="DU15" s="10">
        <v>2</v>
      </c>
      <c r="DV15" s="10"/>
      <c r="DW15" s="41">
        <f t="shared" si="6"/>
        <v>88</v>
      </c>
      <c r="DX15" s="57">
        <f t="shared" si="7"/>
        <v>2.7961362480935434E-3</v>
      </c>
      <c r="DZ15" s="68" t="s">
        <v>131</v>
      </c>
      <c r="EA15" s="10">
        <v>1</v>
      </c>
      <c r="EB15" s="10">
        <v>1</v>
      </c>
      <c r="EC15" s="10">
        <v>5</v>
      </c>
      <c r="ED15" s="10"/>
      <c r="EE15" s="10">
        <v>7</v>
      </c>
      <c r="EF15" s="10">
        <v>7</v>
      </c>
      <c r="EG15" s="10">
        <v>1</v>
      </c>
      <c r="EH15" s="10">
        <v>2</v>
      </c>
      <c r="EI15" s="10">
        <v>5</v>
      </c>
      <c r="EJ15" s="10">
        <v>4</v>
      </c>
      <c r="EK15" s="10">
        <v>7</v>
      </c>
      <c r="EL15" s="10">
        <v>3</v>
      </c>
      <c r="EM15" s="10">
        <v>2</v>
      </c>
      <c r="EN15" s="10">
        <v>7</v>
      </c>
      <c r="EO15" s="10">
        <v>1</v>
      </c>
      <c r="EP15" s="10">
        <v>4</v>
      </c>
      <c r="EQ15" s="10"/>
      <c r="ER15" s="10">
        <v>3</v>
      </c>
      <c r="ES15" s="10">
        <v>8</v>
      </c>
      <c r="ET15" s="10">
        <v>1</v>
      </c>
      <c r="EU15" s="10">
        <v>2</v>
      </c>
      <c r="EV15" s="10"/>
      <c r="EW15" s="10">
        <v>5</v>
      </c>
      <c r="EX15" s="10">
        <v>4</v>
      </c>
      <c r="EY15" s="10">
        <v>2</v>
      </c>
      <c r="EZ15" s="10">
        <v>11</v>
      </c>
      <c r="FA15" s="10"/>
      <c r="FB15" s="10"/>
      <c r="FC15" s="41">
        <f t="shared" si="8"/>
        <v>93</v>
      </c>
      <c r="FD15" s="57">
        <f t="shared" si="9"/>
        <v>4.0385617509119329E-3</v>
      </c>
      <c r="FF15" s="68" t="s">
        <v>131</v>
      </c>
      <c r="FG15" s="10"/>
      <c r="FH15" s="10"/>
      <c r="FI15" s="10"/>
      <c r="FJ15" s="10"/>
      <c r="FK15" s="10">
        <v>2</v>
      </c>
      <c r="FL15" s="10">
        <v>1</v>
      </c>
      <c r="FM15" s="10"/>
      <c r="FN15" s="10">
        <v>2</v>
      </c>
      <c r="FO15" s="10">
        <v>1</v>
      </c>
      <c r="FP15" s="10">
        <v>1</v>
      </c>
      <c r="FQ15" s="10">
        <v>5</v>
      </c>
      <c r="FR15" s="10">
        <v>1</v>
      </c>
      <c r="FS15" s="10">
        <v>2</v>
      </c>
      <c r="FT15" s="10"/>
      <c r="FU15" s="10"/>
      <c r="FV15" s="10"/>
      <c r="FW15" s="10"/>
      <c r="FX15" s="10"/>
      <c r="FY15" s="10">
        <v>5</v>
      </c>
      <c r="FZ15" s="10"/>
      <c r="GA15" s="10">
        <v>1</v>
      </c>
      <c r="GB15" s="10"/>
      <c r="GC15" s="10">
        <v>1</v>
      </c>
      <c r="GD15" s="10">
        <v>2</v>
      </c>
      <c r="GE15" s="10"/>
      <c r="GF15" s="10">
        <v>4</v>
      </c>
      <c r="GG15" s="10"/>
      <c r="GH15" s="10"/>
      <c r="GI15" s="41">
        <f t="shared" si="10"/>
        <v>28</v>
      </c>
      <c r="GJ15" s="57">
        <f t="shared" si="14"/>
        <v>1.5223182732561301E-3</v>
      </c>
      <c r="GL15" s="68" t="s">
        <v>131</v>
      </c>
      <c r="GM15" s="10"/>
      <c r="GN15" s="10">
        <v>2</v>
      </c>
      <c r="GO15" s="10"/>
      <c r="GP15" s="10"/>
      <c r="GQ15" s="10">
        <v>3</v>
      </c>
      <c r="GR15" s="10">
        <v>1</v>
      </c>
      <c r="GS15" s="10"/>
      <c r="GT15" s="10">
        <v>1</v>
      </c>
      <c r="GU15" s="10">
        <v>1</v>
      </c>
      <c r="GV15" s="10">
        <v>2</v>
      </c>
      <c r="GW15" s="10">
        <v>2</v>
      </c>
      <c r="GX15" s="10">
        <v>2</v>
      </c>
      <c r="GY15" s="10">
        <v>1</v>
      </c>
      <c r="GZ15" s="10"/>
      <c r="HA15" s="10"/>
      <c r="HB15" s="10"/>
      <c r="HC15" s="10"/>
      <c r="HD15" s="10">
        <v>3</v>
      </c>
      <c r="HE15" s="10">
        <v>1</v>
      </c>
      <c r="HF15" s="10">
        <v>1</v>
      </c>
      <c r="HG15" s="10">
        <v>3</v>
      </c>
      <c r="HH15" s="10"/>
      <c r="HI15" s="10">
        <v>5</v>
      </c>
      <c r="HJ15" s="10">
        <v>3</v>
      </c>
      <c r="HK15" s="10"/>
      <c r="HL15" s="10">
        <v>11</v>
      </c>
      <c r="HM15" s="10">
        <v>1</v>
      </c>
      <c r="HN15" s="10"/>
      <c r="HO15" s="41">
        <f t="shared" si="11"/>
        <v>43</v>
      </c>
      <c r="HP15" s="57">
        <f t="shared" si="15"/>
        <v>1.8769096464426014E-3</v>
      </c>
      <c r="HR15" s="68" t="s">
        <v>131</v>
      </c>
      <c r="HS15" s="10"/>
      <c r="HT15" s="10">
        <v>1</v>
      </c>
      <c r="HU15" s="10"/>
      <c r="HV15" s="10">
        <v>1</v>
      </c>
      <c r="HW15" s="10"/>
      <c r="HX15" s="10"/>
      <c r="HY15" s="10"/>
      <c r="HZ15" s="10"/>
      <c r="IA15" s="10"/>
      <c r="IB15" s="10">
        <v>3</v>
      </c>
      <c r="IC15" s="10">
        <v>1</v>
      </c>
      <c r="ID15" s="10"/>
      <c r="IE15" s="10"/>
      <c r="IF15" s="10">
        <v>2</v>
      </c>
      <c r="IG15" s="10">
        <v>1</v>
      </c>
      <c r="IH15" s="10">
        <v>2</v>
      </c>
      <c r="II15" s="10">
        <v>1</v>
      </c>
      <c r="IJ15" s="10">
        <v>1</v>
      </c>
      <c r="IK15" s="10">
        <v>2</v>
      </c>
      <c r="IL15" s="10"/>
      <c r="IM15" s="10"/>
      <c r="IN15" s="10"/>
      <c r="IO15" s="10"/>
      <c r="IP15" s="10"/>
      <c r="IQ15" s="10"/>
      <c r="IR15" s="10">
        <v>6</v>
      </c>
      <c r="IS15" s="10"/>
      <c r="IT15" s="10"/>
      <c r="IU15" s="41">
        <f t="shared" si="12"/>
        <v>21</v>
      </c>
      <c r="IV15" s="57">
        <f t="shared" si="16"/>
        <v>1.075985038684224E-3</v>
      </c>
      <c r="IX15" s="68" t="s">
        <v>131</v>
      </c>
      <c r="IY15" s="10"/>
      <c r="IZ15" s="10"/>
      <c r="JA15" s="10">
        <v>4</v>
      </c>
      <c r="JB15" s="10"/>
      <c r="JC15" s="10"/>
      <c r="JD15" s="10">
        <v>3</v>
      </c>
      <c r="JE15" s="10"/>
      <c r="JF15" s="10">
        <v>1</v>
      </c>
      <c r="JG15" s="10"/>
      <c r="JH15" s="10">
        <v>1</v>
      </c>
      <c r="JI15" s="10">
        <v>4</v>
      </c>
      <c r="JJ15" s="10">
        <v>2</v>
      </c>
      <c r="JK15" s="10">
        <v>1</v>
      </c>
      <c r="JL15" s="10">
        <v>2</v>
      </c>
      <c r="JM15" s="10"/>
      <c r="JN15" s="10">
        <v>1</v>
      </c>
      <c r="JO15" s="10"/>
      <c r="JP15" s="10">
        <v>2</v>
      </c>
      <c r="JQ15" s="10"/>
      <c r="JR15" s="10">
        <v>1</v>
      </c>
      <c r="JS15" s="10"/>
      <c r="JT15" s="10"/>
      <c r="JU15" s="10"/>
      <c r="JV15" s="10">
        <v>1</v>
      </c>
      <c r="JW15" s="10"/>
      <c r="JX15" s="10">
        <v>3</v>
      </c>
      <c r="JY15" s="10"/>
      <c r="JZ15" s="10"/>
      <c r="KA15" s="41">
        <f t="shared" si="13"/>
        <v>26</v>
      </c>
      <c r="KB15" s="57">
        <f t="shared" si="17"/>
        <v>4.4067796610169491E-3</v>
      </c>
    </row>
    <row r="16" spans="2:288" x14ac:dyDescent="0.25">
      <c r="B16" s="68" t="s">
        <v>124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41">
        <f t="shared" si="0"/>
        <v>0</v>
      </c>
      <c r="AF16" s="57">
        <f t="shared" si="1"/>
        <v>0</v>
      </c>
      <c r="AH16" s="68" t="s">
        <v>124</v>
      </c>
      <c r="AI16" s="10"/>
      <c r="AJ16" s="10"/>
      <c r="AK16" s="10"/>
      <c r="AL16" s="10"/>
      <c r="AM16" s="10">
        <v>1</v>
      </c>
      <c r="AN16" s="10">
        <v>1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4"/>
      <c r="BD16" s="10"/>
      <c r="BE16" s="10"/>
      <c r="BF16" s="10"/>
      <c r="BG16" s="10"/>
      <c r="BH16" s="10"/>
      <c r="BI16" s="10"/>
      <c r="BJ16" s="10"/>
      <c r="BK16" s="41">
        <f t="shared" si="2"/>
        <v>2</v>
      </c>
      <c r="BL16" s="57">
        <f t="shared" si="3"/>
        <v>3.853044868707496E-5</v>
      </c>
      <c r="BN16" s="48" t="s">
        <v>124</v>
      </c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>
        <v>1</v>
      </c>
      <c r="CH16" s="10"/>
      <c r="CI16" s="10"/>
      <c r="CJ16" s="10"/>
      <c r="CK16" s="10"/>
      <c r="CL16" s="10"/>
      <c r="CM16" s="10"/>
      <c r="CN16" s="10">
        <v>1</v>
      </c>
      <c r="CO16" s="10"/>
      <c r="CP16" s="10"/>
      <c r="CQ16" s="41">
        <f t="shared" si="4"/>
        <v>2</v>
      </c>
      <c r="CR16" s="57">
        <f t="shared" si="5"/>
        <v>4.5428733674048834E-5</v>
      </c>
      <c r="CT16" s="68" t="s">
        <v>124</v>
      </c>
      <c r="CU16" s="10"/>
      <c r="CV16" s="10">
        <v>1</v>
      </c>
      <c r="CW16" s="10"/>
      <c r="CX16" s="10"/>
      <c r="CY16" s="10">
        <v>1</v>
      </c>
      <c r="CZ16" s="10"/>
      <c r="DA16" s="10"/>
      <c r="DB16" s="10"/>
      <c r="DC16" s="10"/>
      <c r="DD16" s="10"/>
      <c r="DE16" s="10"/>
      <c r="DF16" s="10"/>
      <c r="DG16" s="10">
        <v>2</v>
      </c>
      <c r="DH16" s="10"/>
      <c r="DI16" s="10"/>
      <c r="DJ16" s="10"/>
      <c r="DK16" s="10">
        <v>1</v>
      </c>
      <c r="DL16" s="10">
        <v>1</v>
      </c>
      <c r="DM16" s="10">
        <v>1</v>
      </c>
      <c r="DN16" s="10"/>
      <c r="DO16" s="10"/>
      <c r="DP16" s="10"/>
      <c r="DQ16" s="10"/>
      <c r="DR16" s="10"/>
      <c r="DS16" s="10"/>
      <c r="DT16" s="10"/>
      <c r="DU16" s="10"/>
      <c r="DV16" s="10"/>
      <c r="DW16" s="41">
        <f t="shared" si="6"/>
        <v>7</v>
      </c>
      <c r="DX16" s="57">
        <f t="shared" si="7"/>
        <v>2.2241992882562276E-4</v>
      </c>
      <c r="DZ16" s="68" t="s">
        <v>124</v>
      </c>
      <c r="EA16" s="10"/>
      <c r="EB16" s="10"/>
      <c r="EC16" s="10">
        <v>1</v>
      </c>
      <c r="ED16" s="10"/>
      <c r="EE16" s="10">
        <v>2</v>
      </c>
      <c r="EF16" s="10"/>
      <c r="EG16" s="10"/>
      <c r="EH16" s="10">
        <v>1</v>
      </c>
      <c r="EI16" s="10"/>
      <c r="EJ16" s="10"/>
      <c r="EK16" s="10"/>
      <c r="EL16" s="10">
        <v>1</v>
      </c>
      <c r="EM16" s="10"/>
      <c r="EN16" s="10"/>
      <c r="EO16" s="10"/>
      <c r="EP16" s="10"/>
      <c r="EQ16" s="10">
        <v>1</v>
      </c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41">
        <f t="shared" si="8"/>
        <v>6</v>
      </c>
      <c r="FD16" s="57">
        <f t="shared" si="9"/>
        <v>2.6055237102657632E-4</v>
      </c>
      <c r="FF16" s="68" t="s">
        <v>124</v>
      </c>
      <c r="FG16" s="10"/>
      <c r="FH16" s="10"/>
      <c r="FI16" s="10"/>
      <c r="FJ16" s="10"/>
      <c r="FK16" s="10">
        <v>1</v>
      </c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41">
        <f t="shared" si="10"/>
        <v>1</v>
      </c>
      <c r="GJ16" s="57">
        <f t="shared" si="14"/>
        <v>5.4368509759147503E-5</v>
      </c>
      <c r="GL16" s="68" t="s">
        <v>124</v>
      </c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>
        <v>1</v>
      </c>
      <c r="HC16" s="10"/>
      <c r="HD16" s="10">
        <v>1</v>
      </c>
      <c r="HE16" s="10"/>
      <c r="HF16" s="10">
        <v>1</v>
      </c>
      <c r="HG16" s="10"/>
      <c r="HH16" s="10"/>
      <c r="HI16" s="10">
        <v>1</v>
      </c>
      <c r="HJ16" s="10"/>
      <c r="HK16" s="10"/>
      <c r="HL16" s="10">
        <v>1</v>
      </c>
      <c r="HM16" s="10"/>
      <c r="HN16" s="10"/>
      <c r="HO16" s="41">
        <f t="shared" si="11"/>
        <v>5</v>
      </c>
      <c r="HP16" s="57">
        <f t="shared" si="15"/>
        <v>2.1824530772588389E-4</v>
      </c>
      <c r="HR16" s="68" t="s">
        <v>124</v>
      </c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>
        <v>1</v>
      </c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41">
        <f t="shared" si="12"/>
        <v>1</v>
      </c>
      <c r="IV16" s="57">
        <f t="shared" si="16"/>
        <v>5.1237382794486854E-5</v>
      </c>
      <c r="IX16" s="68" t="s">
        <v>124</v>
      </c>
      <c r="IY16" s="10"/>
      <c r="IZ16" s="10"/>
      <c r="JA16" s="10"/>
      <c r="JB16" s="10"/>
      <c r="JC16" s="10"/>
      <c r="JD16" s="10">
        <v>1</v>
      </c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41">
        <f t="shared" si="13"/>
        <v>1</v>
      </c>
      <c r="KB16" s="57">
        <f t="shared" si="17"/>
        <v>1.6949152542372882E-4</v>
      </c>
    </row>
    <row r="17" spans="2:288" x14ac:dyDescent="0.25">
      <c r="B17" s="68" t="s">
        <v>128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41">
        <f t="shared" si="0"/>
        <v>0</v>
      </c>
      <c r="AF17" s="57">
        <f t="shared" si="1"/>
        <v>0</v>
      </c>
      <c r="AH17" s="68" t="s">
        <v>128</v>
      </c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>
        <v>1</v>
      </c>
      <c r="AX17" s="10"/>
      <c r="AY17" s="10"/>
      <c r="AZ17" s="10">
        <v>1</v>
      </c>
      <c r="BA17" s="10"/>
      <c r="BB17" s="10"/>
      <c r="BC17" s="10"/>
      <c r="BD17" s="10"/>
      <c r="BE17" s="10">
        <v>1</v>
      </c>
      <c r="BF17" s="10"/>
      <c r="BG17" s="10"/>
      <c r="BH17" s="10"/>
      <c r="BI17" s="10"/>
      <c r="BJ17" s="10"/>
      <c r="BK17" s="41">
        <f t="shared" si="2"/>
        <v>3</v>
      </c>
      <c r="BL17" s="57">
        <f t="shared" si="3"/>
        <v>5.7795673030612441E-5</v>
      </c>
      <c r="BN17" s="48" t="s">
        <v>128</v>
      </c>
      <c r="BO17" s="10"/>
      <c r="BP17" s="10"/>
      <c r="BQ17" s="10"/>
      <c r="BR17" s="10"/>
      <c r="BS17" s="10"/>
      <c r="BT17" s="10">
        <v>2</v>
      </c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>
        <v>1</v>
      </c>
      <c r="CO17" s="10"/>
      <c r="CP17" s="10"/>
      <c r="CQ17" s="41">
        <f t="shared" si="4"/>
        <v>3</v>
      </c>
      <c r="CR17" s="57">
        <f t="shared" si="5"/>
        <v>6.8143100511073248E-5</v>
      </c>
      <c r="CT17" s="48" t="s">
        <v>128</v>
      </c>
      <c r="CU17" s="10"/>
      <c r="CV17" s="10"/>
      <c r="CW17" s="10">
        <v>1</v>
      </c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>
        <v>2</v>
      </c>
      <c r="DJ17" s="10">
        <v>1</v>
      </c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41">
        <f t="shared" si="6"/>
        <v>4</v>
      </c>
      <c r="DX17" s="57">
        <f t="shared" si="7"/>
        <v>1.2709710218607016E-4</v>
      </c>
      <c r="DZ17" s="48" t="s">
        <v>128</v>
      </c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41">
        <f t="shared" si="8"/>
        <v>0</v>
      </c>
      <c r="FD17" s="57">
        <f t="shared" si="9"/>
        <v>0</v>
      </c>
      <c r="FF17" s="48" t="s">
        <v>128</v>
      </c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>
        <v>1</v>
      </c>
      <c r="GB17" s="10"/>
      <c r="GC17" s="10"/>
      <c r="GD17" s="10"/>
      <c r="GE17" s="10"/>
      <c r="GF17" s="10"/>
      <c r="GG17" s="10"/>
      <c r="GH17" s="10"/>
      <c r="GI17" s="41">
        <f t="shared" si="10"/>
        <v>1</v>
      </c>
      <c r="GJ17" s="57">
        <f t="shared" si="14"/>
        <v>5.4368509759147503E-5</v>
      </c>
      <c r="GL17" s="48" t="s">
        <v>128</v>
      </c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41">
        <f t="shared" si="11"/>
        <v>0</v>
      </c>
      <c r="HP17" s="57">
        <f t="shared" si="15"/>
        <v>0</v>
      </c>
      <c r="HR17" s="48" t="s">
        <v>128</v>
      </c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>
        <v>1</v>
      </c>
      <c r="IS17" s="10"/>
      <c r="IT17" s="10"/>
      <c r="IU17" s="41">
        <f t="shared" si="12"/>
        <v>1</v>
      </c>
      <c r="IV17" s="57">
        <f t="shared" si="16"/>
        <v>5.1237382794486854E-5</v>
      </c>
      <c r="IX17" s="48" t="s">
        <v>128</v>
      </c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41">
        <f t="shared" si="13"/>
        <v>0</v>
      </c>
      <c r="KB17" s="57">
        <f t="shared" si="17"/>
        <v>0</v>
      </c>
    </row>
    <row r="18" spans="2:288" x14ac:dyDescent="0.25">
      <c r="B18" s="68" t="s">
        <v>159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41">
        <f t="shared" si="0"/>
        <v>0</v>
      </c>
      <c r="AF18" s="57">
        <f t="shared" si="1"/>
        <v>0</v>
      </c>
      <c r="AH18" s="48" t="s">
        <v>159</v>
      </c>
      <c r="AI18" s="10"/>
      <c r="AJ18" s="10"/>
      <c r="AK18" s="10"/>
      <c r="AL18" s="10"/>
      <c r="AM18" s="10">
        <v>1</v>
      </c>
      <c r="AN18" s="10"/>
      <c r="AO18" s="10"/>
      <c r="AP18" s="10"/>
      <c r="AQ18" s="10">
        <v>1</v>
      </c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41">
        <f t="shared" si="2"/>
        <v>2</v>
      </c>
      <c r="BL18" s="57">
        <f t="shared" si="3"/>
        <v>3.853044868707496E-5</v>
      </c>
      <c r="BN18" s="48" t="s">
        <v>159</v>
      </c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41">
        <f t="shared" si="4"/>
        <v>0</v>
      </c>
      <c r="CR18" s="57">
        <f t="shared" si="5"/>
        <v>0</v>
      </c>
      <c r="CT18" s="48" t="s">
        <v>159</v>
      </c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>
        <v>1</v>
      </c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41">
        <f t="shared" si="6"/>
        <v>1</v>
      </c>
      <c r="DX18" s="57">
        <f t="shared" si="7"/>
        <v>3.177427554651754E-5</v>
      </c>
      <c r="DZ18" s="48" t="s">
        <v>159</v>
      </c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41">
        <f t="shared" si="8"/>
        <v>0</v>
      </c>
      <c r="FD18" s="57">
        <f t="shared" si="9"/>
        <v>0</v>
      </c>
      <c r="FF18" s="48" t="s">
        <v>159</v>
      </c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41">
        <f t="shared" si="10"/>
        <v>0</v>
      </c>
      <c r="GJ18" s="57">
        <f t="shared" si="14"/>
        <v>0</v>
      </c>
      <c r="GL18" s="48" t="s">
        <v>159</v>
      </c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41">
        <f t="shared" si="11"/>
        <v>0</v>
      </c>
      <c r="HP18" s="57">
        <f t="shared" si="15"/>
        <v>0</v>
      </c>
      <c r="HR18" s="48" t="s">
        <v>159</v>
      </c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41">
        <f t="shared" si="12"/>
        <v>0</v>
      </c>
      <c r="IV18" s="57">
        <f t="shared" si="16"/>
        <v>0</v>
      </c>
      <c r="IX18" s="48" t="s">
        <v>159</v>
      </c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41">
        <f t="shared" si="13"/>
        <v>0</v>
      </c>
      <c r="KB18" s="57">
        <f t="shared" si="17"/>
        <v>0</v>
      </c>
    </row>
    <row r="19" spans="2:288" x14ac:dyDescent="0.25">
      <c r="B19" s="48" t="s">
        <v>158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41">
        <f t="shared" si="0"/>
        <v>0</v>
      </c>
      <c r="AF19" s="57">
        <f t="shared" si="1"/>
        <v>0</v>
      </c>
      <c r="AH19" s="48" t="s">
        <v>158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41">
        <f t="shared" si="2"/>
        <v>0</v>
      </c>
      <c r="BL19" s="57">
        <f t="shared" si="3"/>
        <v>0</v>
      </c>
      <c r="BN19" s="48" t="s">
        <v>158</v>
      </c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41">
        <f t="shared" si="4"/>
        <v>0</v>
      </c>
      <c r="CR19" s="57">
        <f t="shared" si="5"/>
        <v>0</v>
      </c>
      <c r="CT19" s="48" t="s">
        <v>158</v>
      </c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41">
        <f t="shared" si="6"/>
        <v>0</v>
      </c>
      <c r="DX19" s="57">
        <f t="shared" si="7"/>
        <v>0</v>
      </c>
      <c r="DZ19" s="48" t="s">
        <v>158</v>
      </c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41">
        <f t="shared" si="8"/>
        <v>0</v>
      </c>
      <c r="FD19" s="57">
        <f t="shared" si="9"/>
        <v>0</v>
      </c>
      <c r="FF19" s="48" t="s">
        <v>158</v>
      </c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41">
        <f t="shared" si="10"/>
        <v>0</v>
      </c>
      <c r="GJ19" s="57">
        <f t="shared" si="14"/>
        <v>0</v>
      </c>
      <c r="GL19" s="48" t="s">
        <v>158</v>
      </c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41">
        <f t="shared" si="11"/>
        <v>0</v>
      </c>
      <c r="HP19" s="57">
        <f t="shared" si="15"/>
        <v>0</v>
      </c>
      <c r="HR19" s="48" t="s">
        <v>158</v>
      </c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41">
        <f t="shared" si="12"/>
        <v>0</v>
      </c>
      <c r="IV19" s="57">
        <f t="shared" si="16"/>
        <v>0</v>
      </c>
      <c r="IX19" s="48" t="s">
        <v>158</v>
      </c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41">
        <f t="shared" si="13"/>
        <v>0</v>
      </c>
      <c r="KB19" s="57">
        <f t="shared" si="17"/>
        <v>0</v>
      </c>
    </row>
    <row r="20" spans="2:288" x14ac:dyDescent="0.25">
      <c r="B20" s="68" t="s">
        <v>111</v>
      </c>
      <c r="C20" s="10"/>
      <c r="D20" s="10"/>
      <c r="E20" s="10"/>
      <c r="F20" s="10"/>
      <c r="G20" s="10">
        <v>2</v>
      </c>
      <c r="H20" s="10"/>
      <c r="I20" s="10"/>
      <c r="J20" s="10"/>
      <c r="K20" s="10"/>
      <c r="L20" s="10"/>
      <c r="M20" s="10"/>
      <c r="N20" s="10"/>
      <c r="O20" s="10">
        <v>2</v>
      </c>
      <c r="P20" s="10"/>
      <c r="Q20" s="10"/>
      <c r="R20" s="10">
        <v>2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>
        <v>1</v>
      </c>
      <c r="AD20" s="10"/>
      <c r="AE20" s="41">
        <f t="shared" si="0"/>
        <v>7</v>
      </c>
      <c r="AF20" s="57">
        <f t="shared" si="1"/>
        <v>5.1300842799560274E-4</v>
      </c>
      <c r="AH20" s="68" t="s">
        <v>111</v>
      </c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>
        <v>1</v>
      </c>
      <c r="BC20" s="10">
        <v>1</v>
      </c>
      <c r="BD20" s="10"/>
      <c r="BE20" s="10"/>
      <c r="BF20" s="10"/>
      <c r="BG20" s="10"/>
      <c r="BH20" s="10">
        <v>2</v>
      </c>
      <c r="BI20" s="10"/>
      <c r="BJ20" s="10"/>
      <c r="BK20" s="41">
        <f t="shared" si="2"/>
        <v>4</v>
      </c>
      <c r="BL20" s="57">
        <f t="shared" si="3"/>
        <v>7.7060897374149921E-5</v>
      </c>
      <c r="BN20" s="68" t="s">
        <v>111</v>
      </c>
      <c r="BO20" s="10"/>
      <c r="BP20" s="10">
        <v>1</v>
      </c>
      <c r="BQ20" s="10">
        <v>2</v>
      </c>
      <c r="BR20" s="10"/>
      <c r="BS20" s="10"/>
      <c r="BT20" s="10"/>
      <c r="BU20" s="10"/>
      <c r="BV20" s="10"/>
      <c r="BW20" s="10"/>
      <c r="BX20" s="10"/>
      <c r="BY20" s="10"/>
      <c r="BZ20" s="10"/>
      <c r="CA20" s="10">
        <v>1</v>
      </c>
      <c r="CB20" s="10"/>
      <c r="CC20" s="10"/>
      <c r="CD20" s="10"/>
      <c r="CE20" s="10"/>
      <c r="CF20" s="10">
        <v>1</v>
      </c>
      <c r="CG20" s="10">
        <v>1</v>
      </c>
      <c r="CH20" s="10"/>
      <c r="CI20" s="10">
        <v>1</v>
      </c>
      <c r="CJ20" s="10"/>
      <c r="CK20" s="10"/>
      <c r="CL20" s="10"/>
      <c r="CM20" s="10"/>
      <c r="CN20" s="10"/>
      <c r="CO20" s="10"/>
      <c r="CP20" s="10"/>
      <c r="CQ20" s="41">
        <f t="shared" si="4"/>
        <v>7</v>
      </c>
      <c r="CR20" s="57">
        <f t="shared" si="5"/>
        <v>1.5900056785917092E-4</v>
      </c>
      <c r="CT20" s="48" t="s">
        <v>111</v>
      </c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41">
        <f t="shared" si="6"/>
        <v>0</v>
      </c>
      <c r="DX20" s="57">
        <f t="shared" si="7"/>
        <v>0</v>
      </c>
      <c r="DZ20" s="48" t="s">
        <v>111</v>
      </c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41">
        <f t="shared" si="8"/>
        <v>0</v>
      </c>
      <c r="FD20" s="57">
        <f t="shared" si="9"/>
        <v>0</v>
      </c>
      <c r="FF20" s="48" t="s">
        <v>111</v>
      </c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>
        <v>1</v>
      </c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41">
        <f t="shared" si="10"/>
        <v>1</v>
      </c>
      <c r="GJ20" s="57">
        <f t="shared" si="14"/>
        <v>5.4368509759147503E-5</v>
      </c>
      <c r="GL20" s="48" t="s">
        <v>111</v>
      </c>
      <c r="GM20" s="10"/>
      <c r="GN20" s="10"/>
      <c r="GO20" s="10"/>
      <c r="GP20" s="10"/>
      <c r="GQ20" s="10"/>
      <c r="GR20" s="10"/>
      <c r="GS20" s="10">
        <v>1</v>
      </c>
      <c r="GT20" s="10">
        <v>1</v>
      </c>
      <c r="GU20" s="10"/>
      <c r="GV20" s="10"/>
      <c r="GW20" s="10"/>
      <c r="GX20" s="10"/>
      <c r="GY20" s="10"/>
      <c r="GZ20" s="10"/>
      <c r="HA20" s="10"/>
      <c r="HB20" s="10">
        <v>1</v>
      </c>
      <c r="HC20" s="10"/>
      <c r="HD20" s="10"/>
      <c r="HE20" s="10">
        <v>1</v>
      </c>
      <c r="HF20" s="10"/>
      <c r="HG20" s="10"/>
      <c r="HH20" s="10"/>
      <c r="HI20" s="10">
        <v>1</v>
      </c>
      <c r="HJ20" s="10"/>
      <c r="HK20" s="10">
        <v>1</v>
      </c>
      <c r="HL20" s="10">
        <v>3</v>
      </c>
      <c r="HM20" s="10"/>
      <c r="HN20" s="10"/>
      <c r="HO20" s="41">
        <f t="shared" si="11"/>
        <v>9</v>
      </c>
      <c r="HP20" s="57">
        <f t="shared" si="15"/>
        <v>3.9284155390659101E-4</v>
      </c>
      <c r="HR20" s="48" t="s">
        <v>111</v>
      </c>
      <c r="HS20" s="10"/>
      <c r="HT20" s="10"/>
      <c r="HU20" s="10"/>
      <c r="HV20" s="10"/>
      <c r="HW20" s="10">
        <v>3</v>
      </c>
      <c r="HX20" s="10">
        <v>1</v>
      </c>
      <c r="HY20" s="10"/>
      <c r="HZ20" s="10"/>
      <c r="IA20" s="10">
        <v>2</v>
      </c>
      <c r="IB20" s="10"/>
      <c r="IC20" s="10">
        <v>1</v>
      </c>
      <c r="ID20" s="10">
        <v>1</v>
      </c>
      <c r="IE20" s="10"/>
      <c r="IF20" s="10"/>
      <c r="IG20" s="10"/>
      <c r="IH20" s="10"/>
      <c r="II20" s="10"/>
      <c r="IJ20" s="10">
        <v>1</v>
      </c>
      <c r="IK20" s="10"/>
      <c r="IL20" s="10"/>
      <c r="IM20" s="10"/>
      <c r="IN20" s="10"/>
      <c r="IO20" s="10"/>
      <c r="IP20" s="10">
        <v>1</v>
      </c>
      <c r="IQ20" s="10"/>
      <c r="IR20" s="10">
        <v>7</v>
      </c>
      <c r="IS20" s="10"/>
      <c r="IT20" s="10"/>
      <c r="IU20" s="41">
        <f t="shared" si="12"/>
        <v>17</v>
      </c>
      <c r="IV20" s="57">
        <f t="shared" si="16"/>
        <v>8.7103550750627663E-4</v>
      </c>
      <c r="IX20" s="48" t="s">
        <v>111</v>
      </c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>
        <v>3</v>
      </c>
      <c r="JY20" s="10"/>
      <c r="JZ20" s="10"/>
      <c r="KA20" s="41">
        <f t="shared" si="13"/>
        <v>3</v>
      </c>
      <c r="KB20" s="57">
        <f t="shared" si="17"/>
        <v>5.0847457627118645E-4</v>
      </c>
    </row>
    <row r="21" spans="2:288" x14ac:dyDescent="0.25">
      <c r="B21" s="68" t="s">
        <v>109</v>
      </c>
      <c r="C21" s="10"/>
      <c r="D21" s="10">
        <v>1</v>
      </c>
      <c r="E21" s="10"/>
      <c r="F21" s="10"/>
      <c r="G21" s="10"/>
      <c r="H21" s="10">
        <v>2</v>
      </c>
      <c r="I21" s="10"/>
      <c r="J21" s="10"/>
      <c r="K21" s="10"/>
      <c r="L21" s="10">
        <v>1</v>
      </c>
      <c r="M21" s="10">
        <v>2</v>
      </c>
      <c r="N21" s="10"/>
      <c r="O21" s="10"/>
      <c r="P21" s="10">
        <v>1</v>
      </c>
      <c r="Q21" s="10">
        <v>4</v>
      </c>
      <c r="R21" s="10">
        <v>1</v>
      </c>
      <c r="S21" s="10"/>
      <c r="T21" s="10">
        <v>1</v>
      </c>
      <c r="U21" s="10"/>
      <c r="V21" s="10"/>
      <c r="W21" s="10"/>
      <c r="X21" s="10"/>
      <c r="Y21" s="10">
        <v>2</v>
      </c>
      <c r="Z21" s="10"/>
      <c r="AA21" s="10"/>
      <c r="AB21" s="10">
        <v>4</v>
      </c>
      <c r="AC21" s="10"/>
      <c r="AD21" s="10"/>
      <c r="AE21" s="41">
        <f t="shared" si="0"/>
        <v>19</v>
      </c>
      <c r="AF21" s="57">
        <f t="shared" si="1"/>
        <v>1.3924514474166361E-3</v>
      </c>
      <c r="AH21" s="68" t="s">
        <v>109</v>
      </c>
      <c r="AI21" s="10"/>
      <c r="AJ21" s="10"/>
      <c r="AK21" s="10">
        <v>1</v>
      </c>
      <c r="AL21" s="10"/>
      <c r="AM21" s="10">
        <v>4</v>
      </c>
      <c r="AN21" s="10">
        <v>8</v>
      </c>
      <c r="AO21" s="10">
        <v>1</v>
      </c>
      <c r="AP21" s="10">
        <v>1</v>
      </c>
      <c r="AQ21" s="10">
        <v>1</v>
      </c>
      <c r="AR21" s="10">
        <v>1</v>
      </c>
      <c r="AS21" s="10">
        <v>4</v>
      </c>
      <c r="AT21" s="10">
        <v>1</v>
      </c>
      <c r="AU21" s="10">
        <v>1</v>
      </c>
      <c r="AV21" s="10"/>
      <c r="AW21" s="10"/>
      <c r="AX21" s="10">
        <v>4</v>
      </c>
      <c r="AY21" s="10"/>
      <c r="AZ21" s="10">
        <v>2</v>
      </c>
      <c r="BA21" s="10">
        <v>5</v>
      </c>
      <c r="BB21" s="10">
        <v>2</v>
      </c>
      <c r="BC21" s="10"/>
      <c r="BD21" s="10">
        <v>2</v>
      </c>
      <c r="BE21" s="10">
        <v>2</v>
      </c>
      <c r="BF21" s="10"/>
      <c r="BG21" s="10">
        <v>1</v>
      </c>
      <c r="BH21" s="10">
        <v>3</v>
      </c>
      <c r="BI21" s="10"/>
      <c r="BJ21" s="10"/>
      <c r="BK21" s="41">
        <f t="shared" si="2"/>
        <v>44</v>
      </c>
      <c r="BL21" s="57">
        <f t="shared" si="3"/>
        <v>8.4766987111564913E-4</v>
      </c>
      <c r="BN21" s="68" t="s">
        <v>109</v>
      </c>
      <c r="BO21" s="10"/>
      <c r="BP21" s="10">
        <v>1</v>
      </c>
      <c r="BQ21" s="10">
        <v>1</v>
      </c>
      <c r="BR21" s="10">
        <v>1</v>
      </c>
      <c r="BS21" s="10">
        <v>4</v>
      </c>
      <c r="BT21" s="10">
        <v>2</v>
      </c>
      <c r="BU21" s="10">
        <v>1</v>
      </c>
      <c r="BV21" s="10"/>
      <c r="BW21" s="10">
        <v>2</v>
      </c>
      <c r="BX21" s="10">
        <v>2</v>
      </c>
      <c r="BY21" s="10">
        <v>2</v>
      </c>
      <c r="BZ21" s="10">
        <v>1</v>
      </c>
      <c r="CA21" s="10"/>
      <c r="CB21" s="10">
        <v>1</v>
      </c>
      <c r="CC21" s="10"/>
      <c r="CD21" s="10">
        <v>4</v>
      </c>
      <c r="CE21" s="10"/>
      <c r="CF21" s="10"/>
      <c r="CG21" s="10">
        <v>3</v>
      </c>
      <c r="CH21" s="10">
        <v>1</v>
      </c>
      <c r="CI21" s="10"/>
      <c r="CJ21" s="10"/>
      <c r="CK21" s="10">
        <v>3</v>
      </c>
      <c r="CL21" s="10"/>
      <c r="CM21" s="10"/>
      <c r="CN21" s="10">
        <v>4</v>
      </c>
      <c r="CO21" s="10"/>
      <c r="CP21" s="10"/>
      <c r="CQ21" s="41">
        <f t="shared" si="4"/>
        <v>33</v>
      </c>
      <c r="CR21" s="57">
        <f t="shared" si="5"/>
        <v>7.4957410562180582E-4</v>
      </c>
      <c r="CT21" s="68" t="s">
        <v>109</v>
      </c>
      <c r="CU21" s="10"/>
      <c r="CV21" s="10"/>
      <c r="CW21" s="10"/>
      <c r="CX21" s="10"/>
      <c r="CY21" s="10">
        <v>3</v>
      </c>
      <c r="CZ21" s="10">
        <v>2</v>
      </c>
      <c r="DA21" s="10"/>
      <c r="DB21" s="10"/>
      <c r="DC21" s="10"/>
      <c r="DD21" s="10">
        <v>1</v>
      </c>
      <c r="DE21" s="10">
        <v>2</v>
      </c>
      <c r="DF21" s="10"/>
      <c r="DG21" s="10">
        <v>1</v>
      </c>
      <c r="DH21" s="10">
        <v>1</v>
      </c>
      <c r="DI21" s="10">
        <v>2</v>
      </c>
      <c r="DJ21" s="10"/>
      <c r="DK21" s="10"/>
      <c r="DL21" s="10">
        <v>1</v>
      </c>
      <c r="DM21" s="10">
        <v>2</v>
      </c>
      <c r="DN21" s="10">
        <v>3</v>
      </c>
      <c r="DO21" s="10"/>
      <c r="DP21" s="10"/>
      <c r="DQ21" s="10"/>
      <c r="DR21" s="10"/>
      <c r="DS21" s="10"/>
      <c r="DT21" s="10">
        <v>5</v>
      </c>
      <c r="DU21" s="10">
        <v>1</v>
      </c>
      <c r="DV21" s="10"/>
      <c r="DW21" s="41">
        <f t="shared" si="6"/>
        <v>24</v>
      </c>
      <c r="DX21" s="57">
        <f t="shared" si="7"/>
        <v>7.6258261311642095E-4</v>
      </c>
      <c r="DZ21" s="68" t="s">
        <v>109</v>
      </c>
      <c r="EA21" s="10"/>
      <c r="EB21" s="10"/>
      <c r="EC21" s="10">
        <v>1</v>
      </c>
      <c r="ED21" s="10"/>
      <c r="EE21" s="10">
        <v>4</v>
      </c>
      <c r="EF21" s="10">
        <v>3</v>
      </c>
      <c r="EG21" s="10">
        <v>1</v>
      </c>
      <c r="EH21" s="10"/>
      <c r="EI21" s="10">
        <v>3</v>
      </c>
      <c r="EJ21" s="10"/>
      <c r="EK21" s="10">
        <v>1</v>
      </c>
      <c r="EL21" s="10"/>
      <c r="EM21" s="10"/>
      <c r="EN21" s="10">
        <v>1</v>
      </c>
      <c r="EO21" s="10"/>
      <c r="EP21" s="10"/>
      <c r="EQ21" s="10">
        <v>1</v>
      </c>
      <c r="ER21" s="10">
        <v>2</v>
      </c>
      <c r="ES21" s="10"/>
      <c r="ET21" s="10"/>
      <c r="EU21" s="10"/>
      <c r="EV21" s="10"/>
      <c r="EW21" s="10">
        <v>2</v>
      </c>
      <c r="EX21" s="10">
        <v>2</v>
      </c>
      <c r="EY21" s="10">
        <v>1</v>
      </c>
      <c r="EZ21" s="10">
        <v>7</v>
      </c>
      <c r="FA21" s="10"/>
      <c r="FB21" s="10"/>
      <c r="FC21" s="41">
        <f t="shared" si="8"/>
        <v>29</v>
      </c>
      <c r="FD21" s="57">
        <f t="shared" si="9"/>
        <v>1.2593364599617857E-3</v>
      </c>
      <c r="FF21" s="68" t="s">
        <v>109</v>
      </c>
      <c r="FG21" s="10"/>
      <c r="FH21" s="10"/>
      <c r="FI21" s="10"/>
      <c r="FJ21" s="10"/>
      <c r="FK21" s="10"/>
      <c r="FL21" s="10"/>
      <c r="FM21" s="10">
        <v>1</v>
      </c>
      <c r="FN21" s="10"/>
      <c r="FO21" s="10"/>
      <c r="FP21" s="10"/>
      <c r="FQ21" s="10">
        <v>3</v>
      </c>
      <c r="FR21" s="10"/>
      <c r="FS21" s="10"/>
      <c r="FT21" s="10"/>
      <c r="FU21" s="10"/>
      <c r="FV21" s="10">
        <v>3</v>
      </c>
      <c r="FW21" s="10"/>
      <c r="FX21" s="10"/>
      <c r="FY21" s="10">
        <v>1</v>
      </c>
      <c r="FZ21" s="10"/>
      <c r="GA21" s="10"/>
      <c r="GB21" s="10"/>
      <c r="GC21" s="10"/>
      <c r="GD21" s="10"/>
      <c r="GE21" s="10"/>
      <c r="GF21" s="10">
        <v>1</v>
      </c>
      <c r="GG21" s="10"/>
      <c r="GH21" s="10"/>
      <c r="GI21" s="41">
        <f t="shared" si="10"/>
        <v>9</v>
      </c>
      <c r="GJ21" s="57">
        <f t="shared" si="14"/>
        <v>4.8931658783232747E-4</v>
      </c>
      <c r="GL21" s="68" t="s">
        <v>109</v>
      </c>
      <c r="GM21" s="10"/>
      <c r="GN21" s="10"/>
      <c r="GO21" s="10"/>
      <c r="GP21" s="10"/>
      <c r="GQ21" s="10"/>
      <c r="GR21" s="10">
        <v>2</v>
      </c>
      <c r="GS21" s="10">
        <v>1</v>
      </c>
      <c r="GT21" s="10"/>
      <c r="GU21" s="10">
        <v>2</v>
      </c>
      <c r="GV21" s="10">
        <v>2</v>
      </c>
      <c r="GW21" s="10">
        <v>2</v>
      </c>
      <c r="GX21" s="10"/>
      <c r="GY21" s="10"/>
      <c r="GZ21" s="10">
        <v>1</v>
      </c>
      <c r="HA21" s="10"/>
      <c r="HB21" s="10"/>
      <c r="HC21" s="10"/>
      <c r="HD21" s="10"/>
      <c r="HE21" s="10"/>
      <c r="HF21" s="10"/>
      <c r="HG21" s="10"/>
      <c r="HH21" s="10"/>
      <c r="HI21" s="10">
        <v>1</v>
      </c>
      <c r="HJ21" s="10"/>
      <c r="HK21" s="10">
        <v>1</v>
      </c>
      <c r="HL21" s="10">
        <v>2</v>
      </c>
      <c r="HM21" s="10"/>
      <c r="HN21" s="10"/>
      <c r="HO21" s="41">
        <f t="shared" si="11"/>
        <v>14</v>
      </c>
      <c r="HP21" s="57">
        <f t="shared" si="15"/>
        <v>6.1108686163247495E-4</v>
      </c>
      <c r="HR21" s="68" t="s">
        <v>109</v>
      </c>
      <c r="HS21" s="10"/>
      <c r="HT21" s="10"/>
      <c r="HU21" s="10"/>
      <c r="HV21" s="10"/>
      <c r="HW21" s="10">
        <v>1</v>
      </c>
      <c r="HX21" s="10"/>
      <c r="HY21" s="10"/>
      <c r="HZ21" s="10"/>
      <c r="IA21" s="10">
        <v>1</v>
      </c>
      <c r="IB21" s="10"/>
      <c r="IC21" s="10">
        <v>1</v>
      </c>
      <c r="ID21" s="10"/>
      <c r="IE21" s="10"/>
      <c r="IF21" s="10">
        <v>1</v>
      </c>
      <c r="IG21" s="10">
        <v>1</v>
      </c>
      <c r="IH21" s="10"/>
      <c r="II21" s="10"/>
      <c r="IJ21" s="10">
        <v>1</v>
      </c>
      <c r="IK21" s="10"/>
      <c r="IL21" s="10"/>
      <c r="IM21" s="10"/>
      <c r="IN21" s="10"/>
      <c r="IO21" s="10"/>
      <c r="IP21" s="10">
        <v>1</v>
      </c>
      <c r="IQ21" s="10"/>
      <c r="IR21" s="10">
        <v>1</v>
      </c>
      <c r="IS21" s="10"/>
      <c r="IT21" s="10"/>
      <c r="IU21" s="41">
        <f t="shared" si="12"/>
        <v>8</v>
      </c>
      <c r="IV21" s="57">
        <f t="shared" si="16"/>
        <v>4.0989906235589483E-4</v>
      </c>
      <c r="IX21" s="68" t="s">
        <v>109</v>
      </c>
      <c r="IY21" s="10"/>
      <c r="IZ21" s="10"/>
      <c r="JA21" s="10"/>
      <c r="JB21" s="10"/>
      <c r="JC21" s="10"/>
      <c r="JD21" s="10"/>
      <c r="JE21" s="10">
        <v>1</v>
      </c>
      <c r="JF21" s="10">
        <v>1</v>
      </c>
      <c r="JG21" s="10"/>
      <c r="JH21" s="10"/>
      <c r="JI21" s="10">
        <v>1</v>
      </c>
      <c r="JJ21" s="10">
        <v>3</v>
      </c>
      <c r="JK21" s="10">
        <v>2</v>
      </c>
      <c r="JL21" s="10"/>
      <c r="JM21" s="10"/>
      <c r="JN21" s="10"/>
      <c r="JO21" s="10"/>
      <c r="JP21" s="10"/>
      <c r="JQ21" s="10">
        <v>1</v>
      </c>
      <c r="JR21" s="10"/>
      <c r="JS21" s="10"/>
      <c r="JT21" s="10"/>
      <c r="JU21" s="10"/>
      <c r="JV21" s="10"/>
      <c r="JW21" s="10"/>
      <c r="JX21" s="10">
        <v>2</v>
      </c>
      <c r="JY21" s="10"/>
      <c r="JZ21" s="10"/>
      <c r="KA21" s="41">
        <f t="shared" si="13"/>
        <v>11</v>
      </c>
      <c r="KB21" s="57">
        <f t="shared" si="17"/>
        <v>1.864406779661017E-3</v>
      </c>
    </row>
    <row r="22" spans="2:288" x14ac:dyDescent="0.25">
      <c r="B22" s="68" t="s">
        <v>133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41">
        <f t="shared" si="0"/>
        <v>0</v>
      </c>
      <c r="AF22" s="57">
        <f t="shared" si="1"/>
        <v>0</v>
      </c>
      <c r="AH22" s="48" t="s">
        <v>133</v>
      </c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41">
        <f t="shared" si="2"/>
        <v>0</v>
      </c>
      <c r="BL22" s="57">
        <f t="shared" si="3"/>
        <v>0</v>
      </c>
      <c r="BN22" s="48" t="s">
        <v>133</v>
      </c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41">
        <f t="shared" si="4"/>
        <v>0</v>
      </c>
      <c r="CR22" s="57">
        <f t="shared" si="5"/>
        <v>0</v>
      </c>
      <c r="CT22" s="48" t="s">
        <v>133</v>
      </c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41">
        <f t="shared" si="6"/>
        <v>0</v>
      </c>
      <c r="DX22" s="57">
        <f t="shared" si="7"/>
        <v>0</v>
      </c>
      <c r="DZ22" s="68" t="s">
        <v>133</v>
      </c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41">
        <f t="shared" si="8"/>
        <v>0</v>
      </c>
      <c r="FD22" s="57">
        <f t="shared" si="9"/>
        <v>0</v>
      </c>
      <c r="FF22" s="68" t="s">
        <v>133</v>
      </c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41">
        <f t="shared" si="10"/>
        <v>0</v>
      </c>
      <c r="GJ22" s="57">
        <f t="shared" si="14"/>
        <v>0</v>
      </c>
      <c r="GL22" s="68" t="s">
        <v>133</v>
      </c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41">
        <f t="shared" si="11"/>
        <v>0</v>
      </c>
      <c r="HP22" s="57">
        <f t="shared" si="15"/>
        <v>0</v>
      </c>
      <c r="HR22" s="68" t="s">
        <v>133</v>
      </c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41">
        <f t="shared" si="12"/>
        <v>0</v>
      </c>
      <c r="IV22" s="57">
        <f t="shared" si="16"/>
        <v>0</v>
      </c>
      <c r="IX22" s="68" t="s">
        <v>133</v>
      </c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41">
        <f t="shared" si="13"/>
        <v>0</v>
      </c>
      <c r="KB22" s="57">
        <f t="shared" si="17"/>
        <v>0</v>
      </c>
    </row>
    <row r="23" spans="2:288" x14ac:dyDescent="0.25">
      <c r="B23" s="68" t="s">
        <v>117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>
        <v>1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41">
        <f t="shared" si="0"/>
        <v>1</v>
      </c>
      <c r="AF23" s="57">
        <f t="shared" si="1"/>
        <v>7.3286918285086117E-5</v>
      </c>
      <c r="AH23" s="48" t="s">
        <v>117</v>
      </c>
      <c r="AI23" s="14"/>
      <c r="AJ23" s="14"/>
      <c r="AK23" s="14"/>
      <c r="AL23" s="14"/>
      <c r="AM23" s="14"/>
      <c r="AN23" s="14"/>
      <c r="AO23" s="14"/>
      <c r="AP23" s="14"/>
      <c r="AQ23" s="14">
        <v>1</v>
      </c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41">
        <f t="shared" si="2"/>
        <v>1</v>
      </c>
      <c r="BL23" s="57">
        <f t="shared" si="3"/>
        <v>1.926522434353748E-5</v>
      </c>
      <c r="BN23" s="48" t="s">
        <v>117</v>
      </c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>
        <v>1</v>
      </c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41">
        <f t="shared" si="4"/>
        <v>1</v>
      </c>
      <c r="CR23" s="57">
        <f t="shared" si="5"/>
        <v>2.2714366837024417E-5</v>
      </c>
      <c r="CT23" s="68" t="s">
        <v>117</v>
      </c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41">
        <f t="shared" si="6"/>
        <v>0</v>
      </c>
      <c r="DX23" s="57">
        <f t="shared" si="7"/>
        <v>0</v>
      </c>
      <c r="DZ23" s="48" t="s">
        <v>117</v>
      </c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41">
        <f t="shared" si="8"/>
        <v>0</v>
      </c>
      <c r="FD23" s="57">
        <f t="shared" si="9"/>
        <v>0</v>
      </c>
      <c r="FF23" s="48" t="s">
        <v>117</v>
      </c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41">
        <f t="shared" si="10"/>
        <v>0</v>
      </c>
      <c r="GJ23" s="57">
        <f t="shared" si="14"/>
        <v>0</v>
      </c>
      <c r="GL23" s="48" t="s">
        <v>117</v>
      </c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41">
        <f t="shared" si="11"/>
        <v>0</v>
      </c>
      <c r="HP23" s="57">
        <f t="shared" si="15"/>
        <v>0</v>
      </c>
      <c r="HR23" s="48" t="s">
        <v>117</v>
      </c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41">
        <f t="shared" si="12"/>
        <v>0</v>
      </c>
      <c r="IV23" s="57">
        <f t="shared" si="16"/>
        <v>0</v>
      </c>
      <c r="IX23" s="48" t="s">
        <v>117</v>
      </c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41">
        <f t="shared" si="13"/>
        <v>0</v>
      </c>
      <c r="KB23" s="57">
        <f t="shared" si="17"/>
        <v>0</v>
      </c>
    </row>
    <row r="24" spans="2:288" x14ac:dyDescent="0.25">
      <c r="B24" s="68" t="s">
        <v>103</v>
      </c>
      <c r="C24" s="10"/>
      <c r="D24" s="10">
        <v>1</v>
      </c>
      <c r="E24" s="10">
        <v>1</v>
      </c>
      <c r="F24" s="10"/>
      <c r="G24" s="10">
        <v>1</v>
      </c>
      <c r="H24" s="10">
        <v>3</v>
      </c>
      <c r="I24" s="10"/>
      <c r="J24" s="10"/>
      <c r="K24" s="10">
        <v>4</v>
      </c>
      <c r="L24" s="10"/>
      <c r="M24" s="10"/>
      <c r="N24" s="10"/>
      <c r="O24" s="10"/>
      <c r="P24" s="10"/>
      <c r="Q24" s="10">
        <v>2</v>
      </c>
      <c r="R24" s="10"/>
      <c r="S24" s="10">
        <v>1</v>
      </c>
      <c r="T24" s="10">
        <v>5</v>
      </c>
      <c r="U24" s="10">
        <v>3</v>
      </c>
      <c r="V24" s="10"/>
      <c r="W24" s="10">
        <v>2</v>
      </c>
      <c r="X24" s="10"/>
      <c r="Y24" s="10"/>
      <c r="Z24" s="10">
        <v>1</v>
      </c>
      <c r="AA24" s="10"/>
      <c r="AB24" s="10">
        <v>2</v>
      </c>
      <c r="AC24" s="10"/>
      <c r="AD24" s="10"/>
      <c r="AE24" s="41">
        <f t="shared" si="0"/>
        <v>26</v>
      </c>
      <c r="AF24" s="57">
        <f t="shared" si="1"/>
        <v>1.905459875412239E-3</v>
      </c>
      <c r="AH24" s="68" t="s">
        <v>103</v>
      </c>
      <c r="AI24" s="10">
        <v>2</v>
      </c>
      <c r="AJ24" s="10">
        <v>1</v>
      </c>
      <c r="AK24" s="10"/>
      <c r="AL24" s="10"/>
      <c r="AM24" s="10">
        <v>11</v>
      </c>
      <c r="AN24" s="10">
        <v>1</v>
      </c>
      <c r="AO24" s="10">
        <v>8</v>
      </c>
      <c r="AP24" s="10">
        <v>1</v>
      </c>
      <c r="AQ24" s="10">
        <v>3</v>
      </c>
      <c r="AR24" s="10">
        <v>2</v>
      </c>
      <c r="AS24" s="10">
        <v>7</v>
      </c>
      <c r="AT24" s="10">
        <v>1</v>
      </c>
      <c r="AU24" s="10">
        <v>1</v>
      </c>
      <c r="AV24" s="10">
        <v>4</v>
      </c>
      <c r="AW24" s="10"/>
      <c r="AX24" s="10">
        <v>1</v>
      </c>
      <c r="AY24" s="10">
        <v>3</v>
      </c>
      <c r="AZ24" s="10">
        <v>2</v>
      </c>
      <c r="BA24" s="10">
        <v>8</v>
      </c>
      <c r="BB24" s="10">
        <v>1</v>
      </c>
      <c r="BC24" s="10"/>
      <c r="BD24" s="10"/>
      <c r="BE24" s="10">
        <v>2</v>
      </c>
      <c r="BF24" s="10">
        <v>4</v>
      </c>
      <c r="BG24" s="10"/>
      <c r="BH24" s="10">
        <v>11</v>
      </c>
      <c r="BI24" s="10"/>
      <c r="BJ24" s="10"/>
      <c r="BK24" s="41">
        <f t="shared" si="2"/>
        <v>74</v>
      </c>
      <c r="BL24" s="57">
        <f t="shared" si="3"/>
        <v>1.4256266014217736E-3</v>
      </c>
      <c r="BN24" s="68" t="s">
        <v>103</v>
      </c>
      <c r="BO24" s="10"/>
      <c r="BP24" s="10">
        <v>2</v>
      </c>
      <c r="BQ24" s="10">
        <v>2</v>
      </c>
      <c r="BR24" s="10"/>
      <c r="BS24" s="10">
        <v>5</v>
      </c>
      <c r="BT24" s="10">
        <v>5</v>
      </c>
      <c r="BU24" s="10"/>
      <c r="BV24" s="10">
        <v>1</v>
      </c>
      <c r="BW24" s="10">
        <v>4</v>
      </c>
      <c r="BX24" s="10">
        <v>3</v>
      </c>
      <c r="BY24" s="10">
        <v>4</v>
      </c>
      <c r="BZ24" s="10">
        <v>2</v>
      </c>
      <c r="CA24" s="10">
        <v>2</v>
      </c>
      <c r="CB24" s="10">
        <v>4</v>
      </c>
      <c r="CC24" s="10"/>
      <c r="CD24" s="10">
        <v>2</v>
      </c>
      <c r="CE24" s="10">
        <v>1</v>
      </c>
      <c r="CF24" s="10">
        <v>2</v>
      </c>
      <c r="CG24" s="10">
        <v>8</v>
      </c>
      <c r="CH24" s="10">
        <v>2</v>
      </c>
      <c r="CI24" s="10"/>
      <c r="CJ24" s="10">
        <v>1</v>
      </c>
      <c r="CK24" s="10">
        <v>2</v>
      </c>
      <c r="CL24" s="10">
        <v>7</v>
      </c>
      <c r="CM24" s="10"/>
      <c r="CN24" s="10">
        <v>12</v>
      </c>
      <c r="CO24" s="10"/>
      <c r="CP24" s="10"/>
      <c r="CQ24" s="41">
        <f t="shared" si="4"/>
        <v>71</v>
      </c>
      <c r="CR24" s="57">
        <f t="shared" si="5"/>
        <v>1.6127200454287337E-3</v>
      </c>
      <c r="CT24" s="68" t="s">
        <v>103</v>
      </c>
      <c r="CU24" s="10"/>
      <c r="CV24" s="10"/>
      <c r="CW24" s="10">
        <v>2</v>
      </c>
      <c r="CX24" s="10"/>
      <c r="CY24" s="10">
        <v>1</v>
      </c>
      <c r="CZ24" s="10"/>
      <c r="DA24" s="10"/>
      <c r="DB24" s="10">
        <v>2</v>
      </c>
      <c r="DC24" s="10">
        <v>1</v>
      </c>
      <c r="DD24" s="10"/>
      <c r="DE24" s="10">
        <v>1</v>
      </c>
      <c r="DF24" s="10">
        <v>2</v>
      </c>
      <c r="DG24" s="10">
        <v>1</v>
      </c>
      <c r="DH24" s="10"/>
      <c r="DI24" s="10"/>
      <c r="DJ24" s="10"/>
      <c r="DK24" s="10"/>
      <c r="DL24" s="10">
        <v>2</v>
      </c>
      <c r="DM24" s="10">
        <v>1</v>
      </c>
      <c r="DN24" s="10"/>
      <c r="DO24" s="10"/>
      <c r="DP24" s="10"/>
      <c r="DQ24" s="10">
        <v>1</v>
      </c>
      <c r="DR24" s="10">
        <v>1</v>
      </c>
      <c r="DS24" s="10"/>
      <c r="DT24" s="10"/>
      <c r="DU24" s="10">
        <v>1</v>
      </c>
      <c r="DV24" s="10"/>
      <c r="DW24" s="41">
        <f t="shared" si="6"/>
        <v>16</v>
      </c>
      <c r="DX24" s="57">
        <f t="shared" si="7"/>
        <v>5.0838840874428064E-4</v>
      </c>
      <c r="DZ24" s="68" t="s">
        <v>103</v>
      </c>
      <c r="EA24" s="10"/>
      <c r="EB24" s="10"/>
      <c r="EC24" s="10"/>
      <c r="ED24" s="10"/>
      <c r="EE24" s="10">
        <v>2</v>
      </c>
      <c r="EF24" s="10">
        <v>1</v>
      </c>
      <c r="EG24" s="10">
        <v>1</v>
      </c>
      <c r="EH24" s="10">
        <v>1</v>
      </c>
      <c r="EI24" s="10"/>
      <c r="EJ24" s="10"/>
      <c r="EK24" s="10"/>
      <c r="EL24" s="10">
        <v>1</v>
      </c>
      <c r="EM24" s="10"/>
      <c r="EN24" s="10"/>
      <c r="EO24" s="10"/>
      <c r="EP24" s="10"/>
      <c r="EQ24" s="10"/>
      <c r="ER24" s="10"/>
      <c r="ES24" s="10">
        <v>1</v>
      </c>
      <c r="ET24" s="10"/>
      <c r="EU24" s="10"/>
      <c r="EV24" s="10"/>
      <c r="EW24" s="10">
        <v>1</v>
      </c>
      <c r="EX24" s="10"/>
      <c r="EY24" s="10"/>
      <c r="EZ24" s="10">
        <v>1</v>
      </c>
      <c r="FA24" s="10"/>
      <c r="FB24" s="10"/>
      <c r="FC24" s="41">
        <f t="shared" si="8"/>
        <v>9</v>
      </c>
      <c r="FD24" s="57">
        <f t="shared" si="9"/>
        <v>3.9082855653986451E-4</v>
      </c>
      <c r="FF24" s="68" t="s">
        <v>103</v>
      </c>
      <c r="FG24" s="10"/>
      <c r="FH24" s="10"/>
      <c r="FI24" s="10">
        <v>2</v>
      </c>
      <c r="FJ24" s="10"/>
      <c r="FK24" s="10">
        <v>1</v>
      </c>
      <c r="FL24" s="10">
        <v>1</v>
      </c>
      <c r="FM24" s="10">
        <v>1</v>
      </c>
      <c r="FN24" s="10"/>
      <c r="FO24" s="10"/>
      <c r="FP24" s="10"/>
      <c r="FQ24" s="10">
        <v>1</v>
      </c>
      <c r="FR24" s="10"/>
      <c r="FS24" s="10"/>
      <c r="FT24" s="10"/>
      <c r="FU24" s="10"/>
      <c r="FV24" s="10"/>
      <c r="FW24" s="10">
        <v>1</v>
      </c>
      <c r="FX24" s="10">
        <v>1</v>
      </c>
      <c r="FY24" s="10">
        <v>4</v>
      </c>
      <c r="FZ24" s="10"/>
      <c r="GA24" s="10"/>
      <c r="GB24" s="10"/>
      <c r="GC24" s="10">
        <v>1</v>
      </c>
      <c r="GD24" s="10">
        <v>1</v>
      </c>
      <c r="GE24" s="10"/>
      <c r="GF24" s="10">
        <v>4</v>
      </c>
      <c r="GG24" s="10"/>
      <c r="GH24" s="10"/>
      <c r="GI24" s="41">
        <f t="shared" si="10"/>
        <v>18</v>
      </c>
      <c r="GJ24" s="57">
        <f t="shared" si="14"/>
        <v>9.7863317566465493E-4</v>
      </c>
      <c r="GL24" s="68" t="s">
        <v>103</v>
      </c>
      <c r="GM24" s="10"/>
      <c r="GN24" s="10"/>
      <c r="GO24" s="10"/>
      <c r="GP24" s="10"/>
      <c r="GQ24" s="10"/>
      <c r="GR24" s="10">
        <v>1</v>
      </c>
      <c r="GS24" s="10"/>
      <c r="GT24" s="10"/>
      <c r="GU24" s="10">
        <v>1</v>
      </c>
      <c r="GV24" s="10"/>
      <c r="GW24" s="10">
        <v>2</v>
      </c>
      <c r="GX24" s="10"/>
      <c r="GY24" s="10"/>
      <c r="GZ24" s="10">
        <v>1</v>
      </c>
      <c r="HA24" s="10"/>
      <c r="HB24" s="10">
        <v>1</v>
      </c>
      <c r="HC24" s="10">
        <v>1</v>
      </c>
      <c r="HD24" s="10">
        <v>2</v>
      </c>
      <c r="HE24" s="10">
        <v>1</v>
      </c>
      <c r="HF24" s="10"/>
      <c r="HG24" s="10"/>
      <c r="HH24" s="10"/>
      <c r="HI24" s="10"/>
      <c r="HJ24" s="10"/>
      <c r="HK24" s="10"/>
      <c r="HL24" s="10">
        <v>3</v>
      </c>
      <c r="HM24" s="10"/>
      <c r="HN24" s="10"/>
      <c r="HO24" s="41">
        <f t="shared" si="11"/>
        <v>13</v>
      </c>
      <c r="HP24" s="57">
        <f t="shared" si="15"/>
        <v>5.6743780008729813E-4</v>
      </c>
      <c r="HR24" s="68" t="s">
        <v>103</v>
      </c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>
        <v>1</v>
      </c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>
        <v>1</v>
      </c>
      <c r="IQ24" s="10"/>
      <c r="IR24" s="10">
        <v>2</v>
      </c>
      <c r="IS24" s="10"/>
      <c r="IT24" s="10"/>
      <c r="IU24" s="41">
        <f t="shared" si="12"/>
        <v>4</v>
      </c>
      <c r="IV24" s="57">
        <f t="shared" si="16"/>
        <v>2.0494953117794742E-4</v>
      </c>
      <c r="IX24" s="68" t="s">
        <v>103</v>
      </c>
      <c r="IY24" s="10"/>
      <c r="IZ24" s="10"/>
      <c r="JA24" s="10"/>
      <c r="JB24" s="10"/>
      <c r="JC24" s="10"/>
      <c r="JD24" s="10"/>
      <c r="JE24" s="10"/>
      <c r="JF24" s="10"/>
      <c r="JG24" s="10"/>
      <c r="JH24" s="10"/>
      <c r="JI24" s="10"/>
      <c r="JJ24" s="10"/>
      <c r="JK24" s="10"/>
      <c r="JL24" s="10"/>
      <c r="JM24" s="10"/>
      <c r="JN24" s="10"/>
      <c r="JO24" s="10"/>
      <c r="JP24" s="10"/>
      <c r="JQ24" s="10">
        <v>1</v>
      </c>
      <c r="JR24" s="10"/>
      <c r="JS24" s="10"/>
      <c r="JT24" s="10"/>
      <c r="JU24" s="10"/>
      <c r="JV24" s="10"/>
      <c r="JW24" s="10"/>
      <c r="JX24" s="10"/>
      <c r="JY24" s="10"/>
      <c r="JZ24" s="10"/>
      <c r="KA24" s="41">
        <f t="shared" si="13"/>
        <v>1</v>
      </c>
      <c r="KB24" s="57">
        <f t="shared" si="17"/>
        <v>1.6949152542372882E-4</v>
      </c>
    </row>
    <row r="25" spans="2:288" x14ac:dyDescent="0.25">
      <c r="B25" s="48" t="s">
        <v>122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41">
        <f t="shared" si="0"/>
        <v>0</v>
      </c>
      <c r="AF25" s="57">
        <f t="shared" si="1"/>
        <v>0</v>
      </c>
      <c r="AH25" s="48" t="s">
        <v>122</v>
      </c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>
        <v>1</v>
      </c>
      <c r="BF25" s="14"/>
      <c r="BG25" s="14"/>
      <c r="BH25" s="14">
        <v>1</v>
      </c>
      <c r="BI25" s="14"/>
      <c r="BJ25" s="14"/>
      <c r="BK25" s="41">
        <f t="shared" si="2"/>
        <v>2</v>
      </c>
      <c r="BL25" s="57">
        <f t="shared" si="3"/>
        <v>3.853044868707496E-5</v>
      </c>
      <c r="BN25" s="68" t="s">
        <v>122</v>
      </c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41">
        <f t="shared" si="4"/>
        <v>0</v>
      </c>
      <c r="CR25" s="57">
        <f t="shared" si="5"/>
        <v>0</v>
      </c>
      <c r="CT25" s="48" t="s">
        <v>122</v>
      </c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41">
        <f t="shared" si="6"/>
        <v>0</v>
      </c>
      <c r="DX25" s="57">
        <f t="shared" si="7"/>
        <v>0</v>
      </c>
      <c r="DZ25" s="48" t="s">
        <v>122</v>
      </c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41">
        <f t="shared" si="8"/>
        <v>0</v>
      </c>
      <c r="FD25" s="57">
        <f t="shared" si="9"/>
        <v>0</v>
      </c>
      <c r="FF25" s="48" t="s">
        <v>122</v>
      </c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41">
        <f t="shared" si="10"/>
        <v>0</v>
      </c>
      <c r="GJ25" s="57">
        <f t="shared" si="14"/>
        <v>0</v>
      </c>
      <c r="GL25" s="48" t="s">
        <v>122</v>
      </c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41">
        <f t="shared" si="11"/>
        <v>0</v>
      </c>
      <c r="HP25" s="57">
        <f t="shared" si="15"/>
        <v>0</v>
      </c>
      <c r="HR25" s="48" t="s">
        <v>122</v>
      </c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41">
        <f t="shared" si="12"/>
        <v>0</v>
      </c>
      <c r="IV25" s="57">
        <f t="shared" si="16"/>
        <v>0</v>
      </c>
      <c r="IX25" s="48" t="s">
        <v>122</v>
      </c>
      <c r="IY25" s="10"/>
      <c r="IZ25" s="10"/>
      <c r="JA25" s="10"/>
      <c r="JB25" s="10"/>
      <c r="JC25" s="10"/>
      <c r="JD25" s="10"/>
      <c r="JE25" s="10"/>
      <c r="JF25" s="10"/>
      <c r="JG25" s="10"/>
      <c r="JH25" s="10"/>
      <c r="JI25" s="10"/>
      <c r="JJ25" s="10"/>
      <c r="JK25" s="10"/>
      <c r="JL25" s="10"/>
      <c r="JM25" s="10"/>
      <c r="JN25" s="10"/>
      <c r="JO25" s="10"/>
      <c r="JP25" s="10"/>
      <c r="JQ25" s="10"/>
      <c r="JR25" s="10"/>
      <c r="JS25" s="10"/>
      <c r="JT25" s="10"/>
      <c r="JU25" s="10"/>
      <c r="JV25" s="10"/>
      <c r="JW25" s="10"/>
      <c r="JX25" s="10"/>
      <c r="JY25" s="10"/>
      <c r="JZ25" s="10"/>
      <c r="KA25" s="41">
        <f t="shared" si="13"/>
        <v>0</v>
      </c>
      <c r="KB25" s="57">
        <f t="shared" si="17"/>
        <v>0</v>
      </c>
    </row>
    <row r="26" spans="2:288" x14ac:dyDescent="0.25">
      <c r="B26" s="68" t="s">
        <v>113</v>
      </c>
      <c r="C26" s="10"/>
      <c r="D26" s="10"/>
      <c r="E26" s="10">
        <v>1</v>
      </c>
      <c r="F26" s="10"/>
      <c r="G26" s="10"/>
      <c r="H26" s="10"/>
      <c r="I26" s="10"/>
      <c r="J26" s="10"/>
      <c r="K26" s="10"/>
      <c r="L26" s="10"/>
      <c r="M26" s="10">
        <v>2</v>
      </c>
      <c r="N26" s="10">
        <v>1</v>
      </c>
      <c r="O26" s="10"/>
      <c r="P26" s="10"/>
      <c r="Q26" s="10">
        <v>3</v>
      </c>
      <c r="R26" s="10"/>
      <c r="S26" s="10"/>
      <c r="T26" s="10"/>
      <c r="U26" s="10">
        <v>1</v>
      </c>
      <c r="V26" s="10"/>
      <c r="W26" s="10"/>
      <c r="X26" s="10"/>
      <c r="Y26" s="10"/>
      <c r="Z26" s="10">
        <v>1</v>
      </c>
      <c r="AA26" s="10"/>
      <c r="AB26" s="10"/>
      <c r="AC26" s="10"/>
      <c r="AD26" s="10"/>
      <c r="AE26" s="41">
        <f t="shared" si="0"/>
        <v>9</v>
      </c>
      <c r="AF26" s="57">
        <f t="shared" si="1"/>
        <v>6.5958226456577502E-4</v>
      </c>
      <c r="AH26" s="68" t="s">
        <v>113</v>
      </c>
      <c r="AI26" s="10">
        <v>1</v>
      </c>
      <c r="AJ26" s="10"/>
      <c r="AK26" s="10">
        <v>2</v>
      </c>
      <c r="AL26" s="10"/>
      <c r="AM26" s="10">
        <v>4</v>
      </c>
      <c r="AN26" s="10">
        <v>5</v>
      </c>
      <c r="AO26" s="10">
        <v>5</v>
      </c>
      <c r="AP26" s="10">
        <v>1</v>
      </c>
      <c r="AQ26" s="10"/>
      <c r="AR26" s="10">
        <v>1</v>
      </c>
      <c r="AS26" s="10"/>
      <c r="AT26" s="10"/>
      <c r="AU26" s="10">
        <v>1</v>
      </c>
      <c r="AV26" s="10"/>
      <c r="AW26" s="10">
        <v>1</v>
      </c>
      <c r="AX26" s="10">
        <v>2</v>
      </c>
      <c r="AY26" s="10"/>
      <c r="AZ26" s="10">
        <v>2</v>
      </c>
      <c r="BA26" s="10">
        <v>2</v>
      </c>
      <c r="BB26" s="10">
        <v>3</v>
      </c>
      <c r="BC26" s="10"/>
      <c r="BD26" s="10"/>
      <c r="BE26" s="10">
        <v>1</v>
      </c>
      <c r="BF26" s="10"/>
      <c r="BG26" s="10"/>
      <c r="BH26" s="10">
        <v>1</v>
      </c>
      <c r="BI26" s="10">
        <v>1</v>
      </c>
      <c r="BJ26" s="10"/>
      <c r="BK26" s="41">
        <f t="shared" si="2"/>
        <v>33</v>
      </c>
      <c r="BL26" s="57">
        <f t="shared" si="3"/>
        <v>6.357524033367369E-4</v>
      </c>
      <c r="BN26" s="68" t="s">
        <v>113</v>
      </c>
      <c r="BO26" s="10"/>
      <c r="BP26" s="10"/>
      <c r="BQ26" s="10">
        <v>1</v>
      </c>
      <c r="BR26" s="10">
        <v>1</v>
      </c>
      <c r="BS26" s="10">
        <v>9</v>
      </c>
      <c r="BT26" s="10">
        <v>5</v>
      </c>
      <c r="BU26" s="10"/>
      <c r="BV26" s="10"/>
      <c r="BW26" s="10">
        <v>3</v>
      </c>
      <c r="BX26" s="10">
        <v>5</v>
      </c>
      <c r="BY26" s="10">
        <v>1</v>
      </c>
      <c r="BZ26" s="10"/>
      <c r="CA26" s="10"/>
      <c r="CB26" s="10">
        <v>2</v>
      </c>
      <c r="CC26" s="10">
        <v>2</v>
      </c>
      <c r="CD26" s="10">
        <v>4</v>
      </c>
      <c r="CE26" s="10">
        <v>1</v>
      </c>
      <c r="CF26" s="10">
        <v>3</v>
      </c>
      <c r="CG26" s="10">
        <v>4</v>
      </c>
      <c r="CH26" s="10">
        <v>1</v>
      </c>
      <c r="CI26" s="10">
        <v>1</v>
      </c>
      <c r="CJ26" s="10"/>
      <c r="CK26" s="10">
        <v>2</v>
      </c>
      <c r="CL26" s="10"/>
      <c r="CM26" s="10"/>
      <c r="CN26" s="10">
        <v>6</v>
      </c>
      <c r="CO26" s="10"/>
      <c r="CP26" s="10"/>
      <c r="CQ26" s="41">
        <f t="shared" si="4"/>
        <v>51</v>
      </c>
      <c r="CR26" s="57">
        <f t="shared" si="5"/>
        <v>1.1584327086882453E-3</v>
      </c>
      <c r="CT26" s="68" t="s">
        <v>113</v>
      </c>
      <c r="CU26" s="10"/>
      <c r="CV26" s="10"/>
      <c r="CW26" s="10">
        <v>1</v>
      </c>
      <c r="CX26" s="10">
        <v>2</v>
      </c>
      <c r="CY26" s="10"/>
      <c r="CZ26" s="10">
        <v>3</v>
      </c>
      <c r="DA26" s="10">
        <v>1</v>
      </c>
      <c r="DB26" s="10"/>
      <c r="DC26" s="10">
        <v>2</v>
      </c>
      <c r="DD26" s="10">
        <v>2</v>
      </c>
      <c r="DE26" s="10">
        <v>2</v>
      </c>
      <c r="DF26" s="10">
        <v>3</v>
      </c>
      <c r="DG26" s="10"/>
      <c r="DH26" s="10">
        <v>2</v>
      </c>
      <c r="DI26" s="10">
        <v>4</v>
      </c>
      <c r="DJ26" s="10">
        <v>4</v>
      </c>
      <c r="DK26" s="10"/>
      <c r="DL26" s="10">
        <v>3</v>
      </c>
      <c r="DM26" s="10">
        <v>3</v>
      </c>
      <c r="DN26" s="10">
        <v>2</v>
      </c>
      <c r="DO26" s="10"/>
      <c r="DP26" s="10"/>
      <c r="DQ26" s="10">
        <v>1</v>
      </c>
      <c r="DR26" s="10">
        <v>1</v>
      </c>
      <c r="DS26" s="10">
        <v>1</v>
      </c>
      <c r="DT26" s="10">
        <v>6</v>
      </c>
      <c r="DU26" s="10"/>
      <c r="DV26" s="10"/>
      <c r="DW26" s="41">
        <f t="shared" si="6"/>
        <v>43</v>
      </c>
      <c r="DX26" s="57">
        <f t="shared" si="7"/>
        <v>1.3662938485002542E-3</v>
      </c>
      <c r="DZ26" s="68" t="s">
        <v>113</v>
      </c>
      <c r="EA26" s="10"/>
      <c r="EB26" s="10"/>
      <c r="EC26" s="10">
        <v>3</v>
      </c>
      <c r="ED26" s="10"/>
      <c r="EE26" s="10">
        <v>7</v>
      </c>
      <c r="EF26" s="10">
        <v>3</v>
      </c>
      <c r="EG26" s="10">
        <v>2</v>
      </c>
      <c r="EH26" s="10">
        <v>1</v>
      </c>
      <c r="EI26" s="10">
        <v>1</v>
      </c>
      <c r="EJ26" s="10">
        <v>5</v>
      </c>
      <c r="EK26" s="10">
        <v>1</v>
      </c>
      <c r="EL26" s="10"/>
      <c r="EM26" s="10">
        <v>2</v>
      </c>
      <c r="EN26" s="10">
        <v>2</v>
      </c>
      <c r="EO26" s="10">
        <v>4</v>
      </c>
      <c r="EP26" s="10">
        <v>1</v>
      </c>
      <c r="EQ26" s="10">
        <v>2</v>
      </c>
      <c r="ER26" s="10">
        <v>3</v>
      </c>
      <c r="ES26" s="10">
        <v>5</v>
      </c>
      <c r="ET26" s="10">
        <v>2</v>
      </c>
      <c r="EU26" s="10"/>
      <c r="EV26" s="10"/>
      <c r="EW26" s="10">
        <v>3</v>
      </c>
      <c r="EX26" s="10">
        <v>2</v>
      </c>
      <c r="EY26" s="10"/>
      <c r="EZ26" s="10">
        <v>3</v>
      </c>
      <c r="FA26" s="10"/>
      <c r="FB26" s="10"/>
      <c r="FC26" s="41">
        <f t="shared" si="8"/>
        <v>52</v>
      </c>
      <c r="FD26" s="57">
        <f t="shared" si="9"/>
        <v>2.2581205488969949E-3</v>
      </c>
      <c r="FF26" s="68" t="s">
        <v>113</v>
      </c>
      <c r="FG26" s="10"/>
      <c r="FH26" s="10"/>
      <c r="FI26" s="10"/>
      <c r="FJ26" s="10"/>
      <c r="FK26" s="10"/>
      <c r="FL26" s="10">
        <v>1</v>
      </c>
      <c r="FM26" s="10"/>
      <c r="FN26" s="10"/>
      <c r="FO26" s="10">
        <v>1</v>
      </c>
      <c r="FP26" s="10"/>
      <c r="FQ26" s="10">
        <v>2</v>
      </c>
      <c r="FR26" s="10"/>
      <c r="FS26" s="10"/>
      <c r="FT26" s="10"/>
      <c r="FU26" s="10"/>
      <c r="FV26" s="10"/>
      <c r="FW26" s="10"/>
      <c r="FX26" s="10">
        <v>1</v>
      </c>
      <c r="FY26" s="10">
        <v>1</v>
      </c>
      <c r="FZ26" s="10"/>
      <c r="GA26" s="10"/>
      <c r="GB26" s="10"/>
      <c r="GC26" s="10"/>
      <c r="GD26" s="10"/>
      <c r="GE26" s="10"/>
      <c r="GF26" s="10">
        <v>1</v>
      </c>
      <c r="GG26" s="10"/>
      <c r="GH26" s="10"/>
      <c r="GI26" s="41">
        <f t="shared" si="10"/>
        <v>7</v>
      </c>
      <c r="GJ26" s="57">
        <f t="shared" si="14"/>
        <v>3.8057956831403253E-4</v>
      </c>
      <c r="GL26" s="68" t="s">
        <v>113</v>
      </c>
      <c r="GM26" s="10"/>
      <c r="GN26" s="10"/>
      <c r="GO26" s="10"/>
      <c r="GP26" s="10"/>
      <c r="GQ26" s="10">
        <v>2</v>
      </c>
      <c r="GR26" s="10"/>
      <c r="GS26" s="10"/>
      <c r="GT26" s="10"/>
      <c r="GU26" s="10"/>
      <c r="GV26" s="10"/>
      <c r="GW26" s="10">
        <v>3</v>
      </c>
      <c r="GX26" s="10"/>
      <c r="GY26" s="10"/>
      <c r="GZ26" s="10"/>
      <c r="HA26" s="10"/>
      <c r="HB26" s="10"/>
      <c r="HC26" s="10"/>
      <c r="HD26" s="10">
        <v>1</v>
      </c>
      <c r="HE26" s="10"/>
      <c r="HF26" s="10"/>
      <c r="HG26" s="10">
        <v>1</v>
      </c>
      <c r="HH26" s="10"/>
      <c r="HI26" s="10">
        <v>2</v>
      </c>
      <c r="HJ26" s="10"/>
      <c r="HK26" s="10"/>
      <c r="HL26" s="10"/>
      <c r="HM26" s="10"/>
      <c r="HN26" s="10"/>
      <c r="HO26" s="41">
        <f t="shared" si="11"/>
        <v>9</v>
      </c>
      <c r="HP26" s="57">
        <f t="shared" si="15"/>
        <v>3.9284155390659101E-4</v>
      </c>
      <c r="HR26" s="68" t="s">
        <v>113</v>
      </c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>
        <v>1</v>
      </c>
      <c r="IJ26" s="10"/>
      <c r="IK26" s="10">
        <v>1</v>
      </c>
      <c r="IL26" s="10"/>
      <c r="IM26" s="10"/>
      <c r="IN26" s="10"/>
      <c r="IO26" s="10"/>
      <c r="IP26" s="10"/>
      <c r="IQ26" s="10"/>
      <c r="IR26" s="10"/>
      <c r="IS26" s="10">
        <v>1</v>
      </c>
      <c r="IT26" s="10"/>
      <c r="IU26" s="41">
        <f t="shared" si="12"/>
        <v>3</v>
      </c>
      <c r="IV26" s="57">
        <f t="shared" si="16"/>
        <v>1.5371214838346057E-4</v>
      </c>
      <c r="IX26" s="68" t="s">
        <v>113</v>
      </c>
      <c r="IY26" s="10">
        <v>1</v>
      </c>
      <c r="IZ26" s="10"/>
      <c r="JA26" s="10"/>
      <c r="JB26" s="10"/>
      <c r="JC26" s="10">
        <v>1</v>
      </c>
      <c r="JD26" s="10">
        <v>1</v>
      </c>
      <c r="JE26" s="10"/>
      <c r="JF26" s="10"/>
      <c r="JG26" s="10">
        <v>2</v>
      </c>
      <c r="JH26" s="10"/>
      <c r="JI26" s="10"/>
      <c r="JJ26" s="10">
        <v>1</v>
      </c>
      <c r="JK26" s="10"/>
      <c r="JL26" s="10"/>
      <c r="JM26" s="10">
        <v>2</v>
      </c>
      <c r="JN26" s="10"/>
      <c r="JO26" s="10"/>
      <c r="JP26" s="10">
        <v>1</v>
      </c>
      <c r="JQ26" s="10">
        <v>1</v>
      </c>
      <c r="JR26" s="10"/>
      <c r="JS26" s="10">
        <v>1</v>
      </c>
      <c r="JT26" s="10"/>
      <c r="JU26" s="10"/>
      <c r="JV26" s="10"/>
      <c r="JW26" s="10"/>
      <c r="JX26" s="10">
        <v>2</v>
      </c>
      <c r="JY26" s="10"/>
      <c r="JZ26" s="10"/>
      <c r="KA26" s="41">
        <f t="shared" si="13"/>
        <v>13</v>
      </c>
      <c r="KB26" s="57">
        <f t="shared" si="17"/>
        <v>2.2033898305084745E-3</v>
      </c>
    </row>
    <row r="27" spans="2:288" x14ac:dyDescent="0.25">
      <c r="B27" s="68" t="s">
        <v>74</v>
      </c>
      <c r="C27" s="10">
        <v>15</v>
      </c>
      <c r="D27" s="10">
        <v>28</v>
      </c>
      <c r="E27" s="10">
        <v>51</v>
      </c>
      <c r="F27" s="10">
        <v>1</v>
      </c>
      <c r="G27" s="10">
        <v>217</v>
      </c>
      <c r="H27" s="10">
        <v>66</v>
      </c>
      <c r="I27" s="10">
        <v>50</v>
      </c>
      <c r="J27" s="10">
        <v>49</v>
      </c>
      <c r="K27" s="10">
        <v>51</v>
      </c>
      <c r="L27" s="10">
        <v>82</v>
      </c>
      <c r="M27" s="10">
        <v>127</v>
      </c>
      <c r="N27" s="10">
        <v>60</v>
      </c>
      <c r="O27" s="10">
        <v>28</v>
      </c>
      <c r="P27" s="10">
        <v>77</v>
      </c>
      <c r="Q27" s="10">
        <v>76</v>
      </c>
      <c r="R27" s="10">
        <v>104</v>
      </c>
      <c r="S27" s="10">
        <v>26</v>
      </c>
      <c r="T27" s="10">
        <v>94</v>
      </c>
      <c r="U27" s="10">
        <v>197</v>
      </c>
      <c r="V27" s="10">
        <v>46</v>
      </c>
      <c r="W27" s="10">
        <v>25</v>
      </c>
      <c r="X27" s="10">
        <v>7</v>
      </c>
      <c r="Y27" s="10">
        <v>71</v>
      </c>
      <c r="Z27" s="10">
        <v>55</v>
      </c>
      <c r="AA27" s="10">
        <v>12</v>
      </c>
      <c r="AB27" s="10">
        <v>186</v>
      </c>
      <c r="AC27" s="10">
        <v>18</v>
      </c>
      <c r="AD27" s="10">
        <v>0</v>
      </c>
      <c r="AE27" s="41">
        <f t="shared" si="0"/>
        <v>1819</v>
      </c>
      <c r="AF27" s="57">
        <f t="shared" si="1"/>
        <v>0.13330890436057163</v>
      </c>
      <c r="AH27" s="68" t="s">
        <v>74</v>
      </c>
      <c r="AI27" s="10">
        <v>193</v>
      </c>
      <c r="AJ27" s="10">
        <v>415</v>
      </c>
      <c r="AK27" s="10">
        <v>663</v>
      </c>
      <c r="AL27" s="10">
        <v>62</v>
      </c>
      <c r="AM27" s="10">
        <v>2248</v>
      </c>
      <c r="AN27" s="10">
        <v>1007</v>
      </c>
      <c r="AO27" s="10">
        <v>695</v>
      </c>
      <c r="AP27" s="10">
        <v>337</v>
      </c>
      <c r="AQ27" s="10">
        <v>812</v>
      </c>
      <c r="AR27" s="10">
        <v>1030</v>
      </c>
      <c r="AS27" s="10">
        <v>1772</v>
      </c>
      <c r="AT27" s="10">
        <v>389</v>
      </c>
      <c r="AU27" s="10">
        <v>351</v>
      </c>
      <c r="AV27" s="10">
        <v>749</v>
      </c>
      <c r="AW27" s="10">
        <v>543</v>
      </c>
      <c r="AX27" s="10">
        <v>1217</v>
      </c>
      <c r="AY27" s="10">
        <v>347</v>
      </c>
      <c r="AZ27" s="10">
        <v>951</v>
      </c>
      <c r="BA27" s="10">
        <v>2054</v>
      </c>
      <c r="BB27" s="10">
        <v>549</v>
      </c>
      <c r="BC27" s="10">
        <v>263</v>
      </c>
      <c r="BD27" s="10">
        <v>25</v>
      </c>
      <c r="BE27" s="10">
        <v>1014</v>
      </c>
      <c r="BF27" s="10">
        <v>547</v>
      </c>
      <c r="BG27" s="10">
        <v>180</v>
      </c>
      <c r="BH27" s="10">
        <v>2073</v>
      </c>
      <c r="BI27" s="10">
        <v>110</v>
      </c>
      <c r="BJ27" s="10">
        <v>52</v>
      </c>
      <c r="BK27" s="41">
        <f t="shared" si="2"/>
        <v>20648</v>
      </c>
      <c r="BL27" s="57">
        <f t="shared" si="3"/>
        <v>0.39778835224536191</v>
      </c>
      <c r="BN27" s="68" t="s">
        <v>74</v>
      </c>
      <c r="BO27" s="10">
        <v>219</v>
      </c>
      <c r="BP27" s="10">
        <v>532</v>
      </c>
      <c r="BQ27" s="10">
        <v>936</v>
      </c>
      <c r="BR27" s="10">
        <v>102</v>
      </c>
      <c r="BS27" s="10">
        <v>3018</v>
      </c>
      <c r="BT27" s="10">
        <v>1291</v>
      </c>
      <c r="BU27" s="10">
        <v>673</v>
      </c>
      <c r="BV27" s="10">
        <v>494</v>
      </c>
      <c r="BW27" s="10">
        <v>1368</v>
      </c>
      <c r="BX27" s="10">
        <v>1360</v>
      </c>
      <c r="BY27" s="10">
        <v>2746</v>
      </c>
      <c r="BZ27" s="10">
        <v>566</v>
      </c>
      <c r="CA27" s="10">
        <v>603</v>
      </c>
      <c r="CB27" s="10">
        <v>1216</v>
      </c>
      <c r="CC27" s="10">
        <v>987</v>
      </c>
      <c r="CD27" s="10">
        <v>1505</v>
      </c>
      <c r="CE27" s="10">
        <v>509</v>
      </c>
      <c r="CF27" s="10">
        <v>1588</v>
      </c>
      <c r="CG27" s="10">
        <v>3264</v>
      </c>
      <c r="CH27" s="10">
        <v>767</v>
      </c>
      <c r="CI27" s="10">
        <v>481</v>
      </c>
      <c r="CJ27" s="10">
        <v>40</v>
      </c>
      <c r="CK27" s="10">
        <v>1728</v>
      </c>
      <c r="CL27" s="10">
        <v>1331</v>
      </c>
      <c r="CM27" s="10">
        <v>360</v>
      </c>
      <c r="CN27" s="10">
        <v>3802</v>
      </c>
      <c r="CO27" s="10">
        <v>151</v>
      </c>
      <c r="CP27" s="10">
        <v>152</v>
      </c>
      <c r="CQ27" s="41">
        <f t="shared" si="4"/>
        <v>31789</v>
      </c>
      <c r="CR27" s="57">
        <f t="shared" si="5"/>
        <v>0.72206700738216922</v>
      </c>
      <c r="CT27" s="68" t="s">
        <v>74</v>
      </c>
      <c r="CU27" s="10">
        <v>150</v>
      </c>
      <c r="CV27" s="10">
        <v>415</v>
      </c>
      <c r="CW27" s="10">
        <v>1004</v>
      </c>
      <c r="CX27" s="10">
        <v>70</v>
      </c>
      <c r="CY27" s="10">
        <v>2546</v>
      </c>
      <c r="CZ27" s="10">
        <v>1088</v>
      </c>
      <c r="DA27" s="10">
        <v>632</v>
      </c>
      <c r="DB27" s="10">
        <v>493</v>
      </c>
      <c r="DC27" s="10">
        <v>1261</v>
      </c>
      <c r="DD27" s="10">
        <v>1071</v>
      </c>
      <c r="DE27" s="10">
        <v>2304</v>
      </c>
      <c r="DF27" s="10">
        <v>488</v>
      </c>
      <c r="DG27" s="10">
        <v>557</v>
      </c>
      <c r="DH27" s="10">
        <v>1049</v>
      </c>
      <c r="DI27" s="10">
        <v>800</v>
      </c>
      <c r="DJ27" s="10">
        <v>1330</v>
      </c>
      <c r="DK27" s="10">
        <v>404</v>
      </c>
      <c r="DL27" s="10">
        <v>1564</v>
      </c>
      <c r="DM27" s="10">
        <v>2504</v>
      </c>
      <c r="DN27" s="10">
        <v>770</v>
      </c>
      <c r="DO27" s="10">
        <v>265</v>
      </c>
      <c r="DP27" s="10">
        <v>44</v>
      </c>
      <c r="DQ27" s="10">
        <v>1693</v>
      </c>
      <c r="DR27" s="10">
        <v>1430</v>
      </c>
      <c r="DS27" s="10">
        <v>264</v>
      </c>
      <c r="DT27" s="10">
        <v>4247</v>
      </c>
      <c r="DU27" s="10">
        <v>140</v>
      </c>
      <c r="DV27" s="10">
        <v>128</v>
      </c>
      <c r="DW27" s="41">
        <f t="shared" si="6"/>
        <v>28711</v>
      </c>
      <c r="DX27" s="57">
        <f t="shared" si="7"/>
        <v>0.91227122521606507</v>
      </c>
      <c r="DZ27" s="68" t="s">
        <v>74</v>
      </c>
      <c r="EA27" s="10">
        <v>98</v>
      </c>
      <c r="EB27" s="10">
        <v>338</v>
      </c>
      <c r="EC27" s="10">
        <v>801</v>
      </c>
      <c r="ED27" s="10">
        <v>46</v>
      </c>
      <c r="EE27" s="10">
        <v>1629</v>
      </c>
      <c r="EF27" s="10">
        <v>818</v>
      </c>
      <c r="EG27" s="10">
        <v>429</v>
      </c>
      <c r="EH27" s="10">
        <v>395</v>
      </c>
      <c r="EI27" s="10">
        <v>1066</v>
      </c>
      <c r="EJ27" s="10">
        <v>779</v>
      </c>
      <c r="EK27" s="10">
        <v>1852</v>
      </c>
      <c r="EL27" s="10">
        <v>486</v>
      </c>
      <c r="EM27" s="10">
        <v>531</v>
      </c>
      <c r="EN27" s="10">
        <v>1016</v>
      </c>
      <c r="EO27" s="10">
        <v>770</v>
      </c>
      <c r="EP27" s="10">
        <v>897</v>
      </c>
      <c r="EQ27" s="10">
        <v>327</v>
      </c>
      <c r="ER27" s="10">
        <v>1088</v>
      </c>
      <c r="ES27" s="10">
        <v>1890</v>
      </c>
      <c r="ET27" s="10">
        <v>467</v>
      </c>
      <c r="EU27" s="10">
        <v>295</v>
      </c>
      <c r="EV27" s="10">
        <v>30</v>
      </c>
      <c r="EW27" s="10">
        <v>1240</v>
      </c>
      <c r="EX27" s="10">
        <v>1003</v>
      </c>
      <c r="EY27" s="10">
        <v>247</v>
      </c>
      <c r="EZ27" s="10">
        <v>3203</v>
      </c>
      <c r="FA27" s="10">
        <v>83</v>
      </c>
      <c r="FB27" s="10">
        <v>113</v>
      </c>
      <c r="FC27" s="41">
        <f t="shared" si="8"/>
        <v>21937</v>
      </c>
      <c r="FD27" s="57">
        <f t="shared" si="9"/>
        <v>0.95262289386833421</v>
      </c>
      <c r="FF27" s="68" t="s">
        <v>74</v>
      </c>
      <c r="FG27" s="10">
        <v>70</v>
      </c>
      <c r="FH27" s="10">
        <v>335</v>
      </c>
      <c r="FI27" s="10">
        <v>812</v>
      </c>
      <c r="FJ27" s="10">
        <v>61</v>
      </c>
      <c r="FK27" s="10">
        <v>1464</v>
      </c>
      <c r="FL27" s="10">
        <v>757</v>
      </c>
      <c r="FM27" s="10">
        <v>344</v>
      </c>
      <c r="FN27" s="10">
        <v>324</v>
      </c>
      <c r="FO27" s="10">
        <v>650</v>
      </c>
      <c r="FP27" s="10">
        <v>560</v>
      </c>
      <c r="FQ27" s="10">
        <v>1696</v>
      </c>
      <c r="FR27" s="10">
        <v>360</v>
      </c>
      <c r="FS27" s="10">
        <v>456</v>
      </c>
      <c r="FT27" s="10">
        <v>840</v>
      </c>
      <c r="FU27" s="10">
        <v>437</v>
      </c>
      <c r="FV27" s="10">
        <v>648</v>
      </c>
      <c r="FW27" s="10">
        <v>236</v>
      </c>
      <c r="FX27" s="10">
        <v>815</v>
      </c>
      <c r="FY27" s="10">
        <v>1496</v>
      </c>
      <c r="FZ27" s="10">
        <v>381</v>
      </c>
      <c r="GA27" s="10">
        <v>258</v>
      </c>
      <c r="GB27" s="10">
        <v>36</v>
      </c>
      <c r="GC27" s="10">
        <v>877</v>
      </c>
      <c r="GD27" s="10">
        <v>873</v>
      </c>
      <c r="GE27" s="10">
        <v>180</v>
      </c>
      <c r="GF27" s="10">
        <v>3040</v>
      </c>
      <c r="GG27" s="10">
        <v>80</v>
      </c>
      <c r="GH27" s="10">
        <v>30</v>
      </c>
      <c r="GI27" s="41">
        <f t="shared" si="10"/>
        <v>18116</v>
      </c>
      <c r="GJ27" s="57">
        <f t="shared" si="14"/>
        <v>0.98493992279671616</v>
      </c>
      <c r="GL27" s="68" t="s">
        <v>74</v>
      </c>
      <c r="GM27" s="10">
        <v>79</v>
      </c>
      <c r="GN27" s="10">
        <v>380</v>
      </c>
      <c r="GO27" s="10">
        <v>727</v>
      </c>
      <c r="GP27" s="10">
        <v>47</v>
      </c>
      <c r="GQ27" s="10">
        <v>1398</v>
      </c>
      <c r="GR27" s="10">
        <v>972</v>
      </c>
      <c r="GS27" s="10">
        <v>427</v>
      </c>
      <c r="GT27" s="10">
        <v>414</v>
      </c>
      <c r="GU27" s="10">
        <v>902</v>
      </c>
      <c r="GV27" s="10">
        <v>818</v>
      </c>
      <c r="GW27" s="10">
        <v>2397</v>
      </c>
      <c r="GX27" s="10">
        <v>442</v>
      </c>
      <c r="GY27" s="10">
        <v>505</v>
      </c>
      <c r="GZ27" s="10">
        <v>819</v>
      </c>
      <c r="HA27" s="10">
        <v>518</v>
      </c>
      <c r="HB27" s="10">
        <v>934</v>
      </c>
      <c r="HC27" s="10">
        <v>287</v>
      </c>
      <c r="HD27" s="10">
        <v>1156</v>
      </c>
      <c r="HE27" s="10">
        <v>2063</v>
      </c>
      <c r="HF27" s="10">
        <v>457</v>
      </c>
      <c r="HG27" s="10">
        <v>252</v>
      </c>
      <c r="HH27" s="10">
        <v>43</v>
      </c>
      <c r="HI27" s="10">
        <v>1070</v>
      </c>
      <c r="HJ27" s="10">
        <v>866</v>
      </c>
      <c r="HK27" s="10">
        <v>256</v>
      </c>
      <c r="HL27" s="10">
        <v>3861</v>
      </c>
      <c r="HM27" s="10">
        <v>123</v>
      </c>
      <c r="HN27" s="10">
        <v>113</v>
      </c>
      <c r="HO27" s="41">
        <f t="shared" si="11"/>
        <v>22326</v>
      </c>
      <c r="HP27" s="57">
        <f t="shared" si="15"/>
        <v>0.97450894805761679</v>
      </c>
      <c r="HR27" s="68" t="s">
        <v>74</v>
      </c>
      <c r="HS27" s="10">
        <v>68</v>
      </c>
      <c r="HT27" s="10">
        <v>265</v>
      </c>
      <c r="HU27" s="10">
        <v>586</v>
      </c>
      <c r="HV27" s="10">
        <v>48</v>
      </c>
      <c r="HW27" s="10">
        <v>1207</v>
      </c>
      <c r="HX27" s="10">
        <v>740</v>
      </c>
      <c r="HY27" s="10">
        <v>330</v>
      </c>
      <c r="HZ27" s="10">
        <v>337</v>
      </c>
      <c r="IA27" s="10">
        <v>649</v>
      </c>
      <c r="IB27" s="10">
        <v>578</v>
      </c>
      <c r="IC27" s="10">
        <v>2239</v>
      </c>
      <c r="ID27" s="10">
        <v>375</v>
      </c>
      <c r="IE27" s="10">
        <v>335</v>
      </c>
      <c r="IF27" s="10">
        <v>709</v>
      </c>
      <c r="IG27" s="10">
        <v>487</v>
      </c>
      <c r="IH27" s="10">
        <v>743</v>
      </c>
      <c r="II27" s="10">
        <v>282</v>
      </c>
      <c r="IJ27" s="10">
        <v>902</v>
      </c>
      <c r="IK27" s="10">
        <v>1886</v>
      </c>
      <c r="IL27" s="10">
        <v>349</v>
      </c>
      <c r="IM27" s="10">
        <v>161</v>
      </c>
      <c r="IN27" s="10">
        <v>28</v>
      </c>
      <c r="IO27" s="10">
        <v>939</v>
      </c>
      <c r="IP27" s="10">
        <v>798</v>
      </c>
      <c r="IQ27" s="10">
        <v>162</v>
      </c>
      <c r="IR27" s="10">
        <v>3606</v>
      </c>
      <c r="IS27" s="10">
        <v>99</v>
      </c>
      <c r="IT27" s="10">
        <v>60</v>
      </c>
      <c r="IU27" s="41">
        <f t="shared" si="12"/>
        <v>18968</v>
      </c>
      <c r="IV27" s="57">
        <f t="shared" si="16"/>
        <v>0.97187067684582673</v>
      </c>
      <c r="IX27" s="68" t="s">
        <v>74</v>
      </c>
      <c r="IY27" s="10">
        <v>11</v>
      </c>
      <c r="IZ27" s="10">
        <v>82</v>
      </c>
      <c r="JA27" s="10">
        <v>200</v>
      </c>
      <c r="JB27" s="10">
        <v>13</v>
      </c>
      <c r="JC27" s="10">
        <v>340</v>
      </c>
      <c r="JD27" s="10">
        <v>181</v>
      </c>
      <c r="JE27" s="10">
        <v>86</v>
      </c>
      <c r="JF27" s="10">
        <v>104</v>
      </c>
      <c r="JG27" s="10">
        <v>211</v>
      </c>
      <c r="JH27" s="10">
        <v>184</v>
      </c>
      <c r="JI27" s="10">
        <v>685</v>
      </c>
      <c r="JJ27" s="10">
        <v>134</v>
      </c>
      <c r="JK27" s="10">
        <v>110</v>
      </c>
      <c r="JL27" s="10">
        <v>172</v>
      </c>
      <c r="JM27" s="10">
        <v>137</v>
      </c>
      <c r="JN27" s="10">
        <v>180</v>
      </c>
      <c r="JO27" s="10">
        <v>80</v>
      </c>
      <c r="JP27" s="10">
        <v>267</v>
      </c>
      <c r="JQ27" s="10">
        <v>523</v>
      </c>
      <c r="JR27" s="10">
        <v>110</v>
      </c>
      <c r="JS27" s="10">
        <v>51</v>
      </c>
      <c r="JT27" s="10">
        <v>12</v>
      </c>
      <c r="JU27" s="10">
        <v>250</v>
      </c>
      <c r="JV27" s="10">
        <v>229</v>
      </c>
      <c r="JW27" s="10">
        <v>57</v>
      </c>
      <c r="JX27" s="10">
        <v>1231</v>
      </c>
      <c r="JY27" s="10">
        <v>33</v>
      </c>
      <c r="JZ27" s="10">
        <v>5</v>
      </c>
      <c r="KA27" s="41">
        <f t="shared" si="13"/>
        <v>5678</v>
      </c>
      <c r="KB27" s="57">
        <f t="shared" si="17"/>
        <v>0.96237288135593224</v>
      </c>
    </row>
    <row r="28" spans="2:288" x14ac:dyDescent="0.25">
      <c r="B28" s="68" t="s">
        <v>107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>
        <v>1</v>
      </c>
      <c r="AA28" s="10"/>
      <c r="AB28" s="10"/>
      <c r="AC28" s="10"/>
      <c r="AD28" s="10"/>
      <c r="AE28" s="41">
        <f t="shared" si="0"/>
        <v>1</v>
      </c>
      <c r="AF28" s="57">
        <f t="shared" si="1"/>
        <v>7.3286918285086117E-5</v>
      </c>
      <c r="AH28" s="48" t="s">
        <v>107</v>
      </c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>
        <v>2</v>
      </c>
      <c r="BB28" s="14"/>
      <c r="BC28" s="14"/>
      <c r="BD28" s="14"/>
      <c r="BE28" s="14"/>
      <c r="BF28" s="14"/>
      <c r="BG28" s="14"/>
      <c r="BH28" s="14"/>
      <c r="BI28" s="14"/>
      <c r="BJ28" s="14"/>
      <c r="BK28" s="41">
        <f t="shared" si="2"/>
        <v>2</v>
      </c>
      <c r="BL28" s="57">
        <f t="shared" si="3"/>
        <v>3.853044868707496E-5</v>
      </c>
      <c r="BN28" s="48" t="s">
        <v>107</v>
      </c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>
        <v>1</v>
      </c>
      <c r="CA28" s="10"/>
      <c r="CB28" s="10"/>
      <c r="CC28" s="10"/>
      <c r="CD28" s="10"/>
      <c r="CE28" s="10"/>
      <c r="CF28" s="10">
        <v>1</v>
      </c>
      <c r="CG28" s="10"/>
      <c r="CH28" s="10"/>
      <c r="CI28" s="10"/>
      <c r="CJ28" s="10"/>
      <c r="CK28" s="10"/>
      <c r="CL28" s="10">
        <v>1</v>
      </c>
      <c r="CM28" s="10"/>
      <c r="CN28" s="10">
        <v>1</v>
      </c>
      <c r="CO28" s="10"/>
      <c r="CP28" s="10"/>
      <c r="CQ28" s="41">
        <f t="shared" si="4"/>
        <v>4</v>
      </c>
      <c r="CR28" s="57">
        <f t="shared" si="5"/>
        <v>9.0857467348097668E-5</v>
      </c>
      <c r="CT28" s="48" t="s">
        <v>107</v>
      </c>
      <c r="CU28" s="10"/>
      <c r="CV28" s="10"/>
      <c r="CW28" s="10"/>
      <c r="CX28" s="10"/>
      <c r="CY28" s="10"/>
      <c r="CZ28" s="10"/>
      <c r="DA28" s="10"/>
      <c r="DB28" s="10">
        <v>1</v>
      </c>
      <c r="DC28" s="10"/>
      <c r="DD28" s="10"/>
      <c r="DE28" s="10"/>
      <c r="DF28" s="10"/>
      <c r="DG28" s="10"/>
      <c r="DH28" s="10"/>
      <c r="DI28" s="10"/>
      <c r="DJ28" s="10"/>
      <c r="DK28" s="10"/>
      <c r="DL28" s="10">
        <v>3</v>
      </c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41">
        <f t="shared" si="6"/>
        <v>4</v>
      </c>
      <c r="DX28" s="57">
        <f t="shared" si="7"/>
        <v>1.2709710218607016E-4</v>
      </c>
      <c r="DZ28" s="48" t="s">
        <v>107</v>
      </c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41">
        <f t="shared" si="8"/>
        <v>0</v>
      </c>
      <c r="FD28" s="57">
        <f t="shared" si="9"/>
        <v>0</v>
      </c>
      <c r="FF28" s="48" t="s">
        <v>107</v>
      </c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>
        <v>1</v>
      </c>
      <c r="GG28" s="10"/>
      <c r="GH28" s="10"/>
      <c r="GI28" s="41">
        <f t="shared" si="10"/>
        <v>1</v>
      </c>
      <c r="GJ28" s="57">
        <f>GI28/$GI$39</f>
        <v>5.4368509759147503E-5</v>
      </c>
      <c r="GL28" s="48" t="s">
        <v>107</v>
      </c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41">
        <f t="shared" si="11"/>
        <v>0</v>
      </c>
      <c r="HP28" s="57">
        <f t="shared" si="15"/>
        <v>0</v>
      </c>
      <c r="HR28" s="48" t="s">
        <v>107</v>
      </c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>
        <v>1</v>
      </c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41">
        <f t="shared" si="12"/>
        <v>1</v>
      </c>
      <c r="IV28" s="57">
        <f t="shared" si="16"/>
        <v>5.1237382794486854E-5</v>
      </c>
      <c r="IX28" s="48" t="s">
        <v>107</v>
      </c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/>
      <c r="JT28" s="10"/>
      <c r="JU28" s="10"/>
      <c r="JV28" s="10"/>
      <c r="JW28" s="10"/>
      <c r="JX28" s="10"/>
      <c r="JY28" s="10"/>
      <c r="JZ28" s="10"/>
      <c r="KA28" s="41">
        <f t="shared" si="13"/>
        <v>0</v>
      </c>
      <c r="KB28" s="57">
        <f t="shared" si="17"/>
        <v>0</v>
      </c>
    </row>
    <row r="29" spans="2:288" x14ac:dyDescent="0.25">
      <c r="B29" s="48" t="s">
        <v>130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41">
        <f t="shared" si="0"/>
        <v>0</v>
      </c>
      <c r="AF29" s="57">
        <f t="shared" si="1"/>
        <v>0</v>
      </c>
      <c r="AH29" s="48" t="s">
        <v>130</v>
      </c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41">
        <f t="shared" si="2"/>
        <v>0</v>
      </c>
      <c r="BL29" s="57">
        <f t="shared" si="3"/>
        <v>0</v>
      </c>
      <c r="BN29" s="68" t="s">
        <v>130</v>
      </c>
      <c r="BO29" s="10"/>
      <c r="BP29" s="10"/>
      <c r="BQ29" s="10"/>
      <c r="BR29" s="10"/>
      <c r="BS29" s="10"/>
      <c r="BT29" s="10"/>
      <c r="BU29" s="10"/>
      <c r="BV29" s="10"/>
      <c r="BW29" s="10"/>
      <c r="BX29" s="10">
        <v>1</v>
      </c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41">
        <f t="shared" si="4"/>
        <v>1</v>
      </c>
      <c r="CR29" s="57">
        <f t="shared" si="5"/>
        <v>2.2714366837024417E-5</v>
      </c>
      <c r="CT29" s="68" t="s">
        <v>130</v>
      </c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41">
        <f t="shared" si="6"/>
        <v>0</v>
      </c>
      <c r="DX29" s="57">
        <f t="shared" si="7"/>
        <v>0</v>
      </c>
      <c r="DZ29" s="68" t="s">
        <v>130</v>
      </c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41">
        <f t="shared" si="8"/>
        <v>0</v>
      </c>
      <c r="FD29" s="57">
        <f t="shared" si="9"/>
        <v>0</v>
      </c>
      <c r="FF29" s="68" t="s">
        <v>130</v>
      </c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41">
        <f t="shared" si="10"/>
        <v>0</v>
      </c>
      <c r="GJ29" s="57">
        <f t="shared" si="14"/>
        <v>0</v>
      </c>
      <c r="GL29" s="68" t="s">
        <v>130</v>
      </c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41">
        <f t="shared" si="11"/>
        <v>0</v>
      </c>
      <c r="HP29" s="57">
        <f t="shared" si="15"/>
        <v>0</v>
      </c>
      <c r="HR29" s="68" t="s">
        <v>130</v>
      </c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41">
        <f t="shared" si="12"/>
        <v>0</v>
      </c>
      <c r="IV29" s="57">
        <f t="shared" si="16"/>
        <v>0</v>
      </c>
      <c r="IX29" s="68" t="s">
        <v>130</v>
      </c>
      <c r="IY29" s="10"/>
      <c r="IZ29" s="1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0"/>
      <c r="JU29" s="10"/>
      <c r="JV29" s="10"/>
      <c r="JW29" s="10"/>
      <c r="JX29" s="10"/>
      <c r="JY29" s="10"/>
      <c r="JZ29" s="10"/>
      <c r="KA29" s="41">
        <f t="shared" si="13"/>
        <v>0</v>
      </c>
      <c r="KB29" s="57">
        <f t="shared" si="17"/>
        <v>0</v>
      </c>
    </row>
    <row r="30" spans="2:288" x14ac:dyDescent="0.25">
      <c r="B30" s="68" t="s">
        <v>104</v>
      </c>
      <c r="C30" s="10"/>
      <c r="D30" s="10"/>
      <c r="E30" s="10"/>
      <c r="F30" s="10"/>
      <c r="G30" s="10">
        <v>3</v>
      </c>
      <c r="H30" s="10">
        <v>2</v>
      </c>
      <c r="I30" s="10">
        <v>1</v>
      </c>
      <c r="J30" s="10"/>
      <c r="K30" s="10"/>
      <c r="L30" s="10">
        <v>1</v>
      </c>
      <c r="M30" s="10">
        <v>1</v>
      </c>
      <c r="N30" s="10"/>
      <c r="O30" s="10"/>
      <c r="P30" s="10"/>
      <c r="Q30" s="10"/>
      <c r="R30" s="10">
        <v>1</v>
      </c>
      <c r="S30" s="10"/>
      <c r="T30" s="10"/>
      <c r="U30" s="10"/>
      <c r="V30" s="10"/>
      <c r="W30" s="10"/>
      <c r="X30" s="10"/>
      <c r="Y30" s="10"/>
      <c r="Z30" s="10"/>
      <c r="AA30" s="10"/>
      <c r="AB30" s="10">
        <v>1</v>
      </c>
      <c r="AC30" s="10"/>
      <c r="AD30" s="10"/>
      <c r="AE30" s="41">
        <f t="shared" si="0"/>
        <v>10</v>
      </c>
      <c r="AF30" s="57">
        <f t="shared" si="1"/>
        <v>7.3286918285086111E-4</v>
      </c>
      <c r="AH30" s="68" t="s">
        <v>104</v>
      </c>
      <c r="AI30" s="10"/>
      <c r="AJ30" s="10"/>
      <c r="AK30" s="10">
        <v>1</v>
      </c>
      <c r="AL30" s="10"/>
      <c r="AM30" s="10">
        <v>6</v>
      </c>
      <c r="AN30" s="10">
        <v>1</v>
      </c>
      <c r="AO30" s="10">
        <v>1</v>
      </c>
      <c r="AP30" s="10"/>
      <c r="AQ30" s="10">
        <v>1</v>
      </c>
      <c r="AR30" s="10">
        <v>1</v>
      </c>
      <c r="AS30" s="10">
        <v>6</v>
      </c>
      <c r="AT30" s="10">
        <v>2</v>
      </c>
      <c r="AU30" s="10"/>
      <c r="AV30" s="10"/>
      <c r="AW30" s="10"/>
      <c r="AX30" s="10"/>
      <c r="AY30" s="10"/>
      <c r="AZ30" s="10">
        <v>1</v>
      </c>
      <c r="BA30" s="10">
        <v>8</v>
      </c>
      <c r="BB30" s="10">
        <v>1</v>
      </c>
      <c r="BC30" s="10"/>
      <c r="BD30" s="10"/>
      <c r="BE30" s="10">
        <v>1</v>
      </c>
      <c r="BF30" s="10"/>
      <c r="BG30" s="10"/>
      <c r="BH30" s="10">
        <v>5</v>
      </c>
      <c r="BI30" s="10"/>
      <c r="BJ30" s="10"/>
      <c r="BK30" s="41">
        <f t="shared" si="2"/>
        <v>35</v>
      </c>
      <c r="BL30" s="57">
        <f t="shared" si="3"/>
        <v>6.7428285202381186E-4</v>
      </c>
      <c r="BN30" s="68" t="s">
        <v>104</v>
      </c>
      <c r="BO30" s="10"/>
      <c r="BP30" s="10"/>
      <c r="BQ30" s="10"/>
      <c r="BR30" s="10"/>
      <c r="BS30" s="10">
        <v>3</v>
      </c>
      <c r="BT30" s="10"/>
      <c r="BU30" s="10"/>
      <c r="BV30" s="10">
        <v>1</v>
      </c>
      <c r="BW30" s="10"/>
      <c r="BX30" s="10">
        <v>2</v>
      </c>
      <c r="BY30" s="10">
        <v>2</v>
      </c>
      <c r="BZ30" s="10"/>
      <c r="CA30" s="10"/>
      <c r="CB30" s="10">
        <v>1</v>
      </c>
      <c r="CC30" s="10"/>
      <c r="CD30" s="10">
        <v>1</v>
      </c>
      <c r="CE30" s="10"/>
      <c r="CF30" s="10">
        <v>4</v>
      </c>
      <c r="CG30" s="10">
        <v>4</v>
      </c>
      <c r="CH30" s="10">
        <v>1</v>
      </c>
      <c r="CI30" s="10"/>
      <c r="CJ30" s="10"/>
      <c r="CK30" s="10">
        <v>1</v>
      </c>
      <c r="CL30" s="10">
        <v>1</v>
      </c>
      <c r="CM30" s="10">
        <v>2</v>
      </c>
      <c r="CN30" s="10">
        <v>4</v>
      </c>
      <c r="CO30" s="10"/>
      <c r="CP30" s="10"/>
      <c r="CQ30" s="41">
        <f t="shared" si="4"/>
        <v>27</v>
      </c>
      <c r="CR30" s="57">
        <f t="shared" si="5"/>
        <v>6.132879045996593E-4</v>
      </c>
      <c r="CT30" s="68" t="s">
        <v>104</v>
      </c>
      <c r="CU30" s="10"/>
      <c r="CV30" s="10"/>
      <c r="CW30" s="10"/>
      <c r="CX30" s="10"/>
      <c r="CY30" s="10"/>
      <c r="CZ30" s="10">
        <v>2</v>
      </c>
      <c r="DA30" s="10"/>
      <c r="DB30" s="10"/>
      <c r="DC30" s="10"/>
      <c r="DD30" s="10"/>
      <c r="DE30" s="10">
        <v>1</v>
      </c>
      <c r="DF30" s="10"/>
      <c r="DG30" s="10"/>
      <c r="DH30" s="10"/>
      <c r="DI30" s="10"/>
      <c r="DJ30" s="10"/>
      <c r="DK30" s="10"/>
      <c r="DL30" s="10">
        <v>2</v>
      </c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41">
        <f t="shared" si="6"/>
        <v>5</v>
      </c>
      <c r="DX30" s="57">
        <f t="shared" si="7"/>
        <v>1.5887137773258768E-4</v>
      </c>
      <c r="DZ30" s="48" t="s">
        <v>104</v>
      </c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>
        <v>1</v>
      </c>
      <c r="FA30" s="10"/>
      <c r="FB30" s="10"/>
      <c r="FC30" s="41">
        <f t="shared" si="8"/>
        <v>1</v>
      </c>
      <c r="FD30" s="57">
        <f t="shared" si="9"/>
        <v>4.342539517109606E-5</v>
      </c>
      <c r="FF30" s="48" t="s">
        <v>104</v>
      </c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>
        <v>1</v>
      </c>
      <c r="FV30" s="10">
        <v>1</v>
      </c>
      <c r="FW30" s="10"/>
      <c r="FX30" s="10"/>
      <c r="FY30" s="10">
        <v>1</v>
      </c>
      <c r="FZ30" s="10"/>
      <c r="GA30" s="10"/>
      <c r="GB30" s="10"/>
      <c r="GC30" s="10"/>
      <c r="GD30" s="10"/>
      <c r="GE30" s="10"/>
      <c r="GF30" s="10">
        <v>2</v>
      </c>
      <c r="GG30" s="10"/>
      <c r="GH30" s="10"/>
      <c r="GI30" s="41">
        <f t="shared" si="10"/>
        <v>5</v>
      </c>
      <c r="GJ30" s="57">
        <f t="shared" si="14"/>
        <v>2.7184254879573748E-4</v>
      </c>
      <c r="GL30" s="48" t="s">
        <v>104</v>
      </c>
      <c r="GM30" s="10"/>
      <c r="GN30" s="10">
        <v>1</v>
      </c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>
        <v>1</v>
      </c>
      <c r="HE30" s="10"/>
      <c r="HF30" s="10"/>
      <c r="HG30" s="10"/>
      <c r="HH30" s="10"/>
      <c r="HI30" s="10"/>
      <c r="HJ30" s="10"/>
      <c r="HK30" s="10">
        <v>1</v>
      </c>
      <c r="HL30" s="10">
        <v>1</v>
      </c>
      <c r="HM30" s="10"/>
      <c r="HN30" s="10"/>
      <c r="HO30" s="41">
        <f t="shared" si="11"/>
        <v>4</v>
      </c>
      <c r="HP30" s="57">
        <f t="shared" si="15"/>
        <v>1.7459624618070712E-4</v>
      </c>
      <c r="HR30" s="48" t="s">
        <v>104</v>
      </c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>
        <v>1</v>
      </c>
      <c r="ID30" s="10"/>
      <c r="IE30" s="10"/>
      <c r="IF30" s="10">
        <v>2</v>
      </c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41">
        <f t="shared" si="12"/>
        <v>3</v>
      </c>
      <c r="IV30" s="57">
        <f t="shared" si="16"/>
        <v>1.5371214838346057E-4</v>
      </c>
      <c r="IX30" s="48" t="s">
        <v>104</v>
      </c>
      <c r="IY30" s="10"/>
      <c r="IZ30" s="1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  <c r="JL30" s="10"/>
      <c r="JM30" s="10"/>
      <c r="JN30" s="10"/>
      <c r="JO30" s="10"/>
      <c r="JP30" s="10"/>
      <c r="JQ30" s="10"/>
      <c r="JR30" s="10"/>
      <c r="JS30" s="10"/>
      <c r="JT30" s="10"/>
      <c r="JU30" s="10"/>
      <c r="JV30" s="10"/>
      <c r="JW30" s="10"/>
      <c r="JX30" s="10"/>
      <c r="JY30" s="10"/>
      <c r="JZ30" s="10"/>
      <c r="KA30" s="41">
        <f t="shared" si="13"/>
        <v>0</v>
      </c>
      <c r="KB30" s="57">
        <f t="shared" si="17"/>
        <v>0</v>
      </c>
    </row>
    <row r="31" spans="2:288" x14ac:dyDescent="0.25">
      <c r="B31" s="68" t="s">
        <v>118</v>
      </c>
      <c r="C31" s="10"/>
      <c r="D31" s="10"/>
      <c r="E31" s="10"/>
      <c r="F31" s="10"/>
      <c r="G31" s="10"/>
      <c r="H31" s="10"/>
      <c r="I31" s="10"/>
      <c r="J31" s="10"/>
      <c r="K31" s="10">
        <v>1</v>
      </c>
      <c r="L31" s="10">
        <v>3</v>
      </c>
      <c r="M31" s="10">
        <v>1</v>
      </c>
      <c r="N31" s="10"/>
      <c r="O31" s="10"/>
      <c r="P31" s="10"/>
      <c r="Q31" s="10"/>
      <c r="R31" s="10"/>
      <c r="S31" s="10"/>
      <c r="T31" s="10"/>
      <c r="U31" s="10">
        <v>2</v>
      </c>
      <c r="V31" s="10"/>
      <c r="W31" s="10"/>
      <c r="X31" s="10"/>
      <c r="Y31" s="10"/>
      <c r="Z31" s="10"/>
      <c r="AA31" s="10"/>
      <c r="AB31" s="10"/>
      <c r="AC31" s="10"/>
      <c r="AD31" s="10"/>
      <c r="AE31" s="41">
        <f t="shared" si="0"/>
        <v>7</v>
      </c>
      <c r="AF31" s="57">
        <f t="shared" si="1"/>
        <v>5.1300842799560274E-4</v>
      </c>
      <c r="AH31" s="68" t="s">
        <v>118</v>
      </c>
      <c r="AI31" s="10">
        <v>1</v>
      </c>
      <c r="AJ31" s="10"/>
      <c r="AK31" s="10"/>
      <c r="AL31" s="10"/>
      <c r="AM31" s="10">
        <v>2</v>
      </c>
      <c r="AN31" s="10">
        <v>1</v>
      </c>
      <c r="AO31" s="10"/>
      <c r="AP31" s="10"/>
      <c r="AQ31" s="10"/>
      <c r="AR31" s="10"/>
      <c r="AS31" s="10">
        <v>3</v>
      </c>
      <c r="AT31" s="10"/>
      <c r="AU31" s="10"/>
      <c r="AV31" s="10"/>
      <c r="AW31" s="10">
        <v>2</v>
      </c>
      <c r="AX31" s="10">
        <v>5</v>
      </c>
      <c r="AY31" s="10"/>
      <c r="AZ31" s="10"/>
      <c r="BA31" s="10">
        <v>1</v>
      </c>
      <c r="BB31" s="10"/>
      <c r="BC31" s="10"/>
      <c r="BD31" s="10"/>
      <c r="BE31" s="10">
        <v>1</v>
      </c>
      <c r="BF31" s="10"/>
      <c r="BG31" s="10"/>
      <c r="BH31" s="10">
        <v>2</v>
      </c>
      <c r="BI31" s="10"/>
      <c r="BJ31" s="10"/>
      <c r="BK31" s="41">
        <f t="shared" si="2"/>
        <v>18</v>
      </c>
      <c r="BL31" s="57">
        <f t="shared" si="3"/>
        <v>3.4677403818367464E-4</v>
      </c>
      <c r="BN31" s="68" t="s">
        <v>118</v>
      </c>
      <c r="BO31" s="10">
        <v>1</v>
      </c>
      <c r="BP31" s="10"/>
      <c r="BQ31" s="10">
        <v>1</v>
      </c>
      <c r="BR31" s="10"/>
      <c r="BS31" s="10"/>
      <c r="BT31" s="10"/>
      <c r="BU31" s="10"/>
      <c r="BV31" s="10"/>
      <c r="BW31" s="10"/>
      <c r="BX31" s="10"/>
      <c r="BY31" s="10">
        <v>2</v>
      </c>
      <c r="BZ31" s="10"/>
      <c r="CA31" s="10"/>
      <c r="CB31" s="10"/>
      <c r="CC31" s="10"/>
      <c r="CD31" s="10">
        <v>2</v>
      </c>
      <c r="CE31" s="10"/>
      <c r="CF31" s="10"/>
      <c r="CG31" s="10">
        <v>1</v>
      </c>
      <c r="CH31" s="10"/>
      <c r="CI31" s="10"/>
      <c r="CJ31" s="10"/>
      <c r="CK31" s="10">
        <v>1</v>
      </c>
      <c r="CL31" s="10"/>
      <c r="CM31" s="10"/>
      <c r="CN31" s="10"/>
      <c r="CO31" s="10"/>
      <c r="CP31" s="10"/>
      <c r="CQ31" s="41">
        <f t="shared" si="4"/>
        <v>8</v>
      </c>
      <c r="CR31" s="57">
        <f t="shared" si="5"/>
        <v>1.8171493469619534E-4</v>
      </c>
      <c r="CT31" s="68" t="s">
        <v>118</v>
      </c>
      <c r="CU31" s="10"/>
      <c r="CV31" s="10"/>
      <c r="CW31" s="10"/>
      <c r="CX31" s="10"/>
      <c r="CY31" s="10"/>
      <c r="CZ31" s="10">
        <v>1</v>
      </c>
      <c r="DA31" s="10"/>
      <c r="DB31" s="10"/>
      <c r="DC31" s="10"/>
      <c r="DD31" s="10"/>
      <c r="DE31" s="10"/>
      <c r="DF31" s="10"/>
      <c r="DG31" s="10">
        <v>3</v>
      </c>
      <c r="DH31" s="10"/>
      <c r="DI31" s="10">
        <v>1</v>
      </c>
      <c r="DJ31" s="10">
        <v>1</v>
      </c>
      <c r="DK31" s="10"/>
      <c r="DL31" s="10">
        <v>1</v>
      </c>
      <c r="DM31" s="10">
        <v>1</v>
      </c>
      <c r="DN31" s="10">
        <v>1</v>
      </c>
      <c r="DO31" s="10"/>
      <c r="DP31" s="10"/>
      <c r="DQ31" s="10"/>
      <c r="DR31" s="10"/>
      <c r="DS31" s="10"/>
      <c r="DT31" s="10">
        <v>1</v>
      </c>
      <c r="DU31" s="10"/>
      <c r="DV31" s="10"/>
      <c r="DW31" s="41">
        <f t="shared" si="6"/>
        <v>10</v>
      </c>
      <c r="DX31" s="57">
        <f t="shared" si="7"/>
        <v>3.1774275546517537E-4</v>
      </c>
      <c r="DZ31" s="68" t="s">
        <v>118</v>
      </c>
      <c r="EA31" s="10"/>
      <c r="EB31" s="10"/>
      <c r="EC31" s="10"/>
      <c r="ED31" s="10"/>
      <c r="EE31" s="10">
        <v>1</v>
      </c>
      <c r="EF31" s="10">
        <v>1</v>
      </c>
      <c r="EG31" s="10"/>
      <c r="EH31" s="10"/>
      <c r="EI31" s="10">
        <v>6</v>
      </c>
      <c r="EJ31" s="10">
        <v>1</v>
      </c>
      <c r="EK31" s="10">
        <v>1</v>
      </c>
      <c r="EL31" s="10">
        <v>1</v>
      </c>
      <c r="EM31" s="10"/>
      <c r="EN31" s="10">
        <v>2</v>
      </c>
      <c r="EO31" s="10">
        <v>2</v>
      </c>
      <c r="EP31" s="10"/>
      <c r="EQ31" s="10"/>
      <c r="ER31" s="10">
        <v>1</v>
      </c>
      <c r="ES31" s="10">
        <v>2</v>
      </c>
      <c r="ET31" s="10"/>
      <c r="EU31" s="10"/>
      <c r="EV31" s="10"/>
      <c r="EW31" s="10"/>
      <c r="EX31" s="10"/>
      <c r="EY31" s="10"/>
      <c r="EZ31" s="10">
        <v>5</v>
      </c>
      <c r="FA31" s="10"/>
      <c r="FB31" s="10"/>
      <c r="FC31" s="41">
        <f t="shared" si="8"/>
        <v>23</v>
      </c>
      <c r="FD31" s="57">
        <f t="shared" si="9"/>
        <v>9.9878408893520941E-4</v>
      </c>
      <c r="FF31" s="68" t="s">
        <v>118</v>
      </c>
      <c r="FG31" s="10"/>
      <c r="FH31" s="10"/>
      <c r="FI31" s="10"/>
      <c r="FJ31" s="10"/>
      <c r="FK31" s="10"/>
      <c r="FL31" s="10">
        <v>2</v>
      </c>
      <c r="FM31" s="10"/>
      <c r="FN31" s="10"/>
      <c r="FO31" s="10"/>
      <c r="FP31" s="10">
        <v>1</v>
      </c>
      <c r="FQ31" s="10">
        <v>1</v>
      </c>
      <c r="FR31" s="10"/>
      <c r="FS31" s="10"/>
      <c r="FT31" s="10"/>
      <c r="FU31" s="10"/>
      <c r="FV31" s="10"/>
      <c r="FW31" s="10"/>
      <c r="FX31" s="10"/>
      <c r="FY31" s="10">
        <v>4</v>
      </c>
      <c r="FZ31" s="10"/>
      <c r="GA31" s="10"/>
      <c r="GB31" s="10"/>
      <c r="GC31" s="10"/>
      <c r="GD31" s="10">
        <v>1</v>
      </c>
      <c r="GE31" s="10"/>
      <c r="GF31" s="10"/>
      <c r="GG31" s="10"/>
      <c r="GH31" s="10"/>
      <c r="GI31" s="41">
        <f t="shared" si="10"/>
        <v>9</v>
      </c>
      <c r="GJ31" s="57">
        <f t="shared" si="14"/>
        <v>4.8931658783232747E-4</v>
      </c>
      <c r="GL31" s="68" t="s">
        <v>118</v>
      </c>
      <c r="GM31" s="10"/>
      <c r="GN31" s="10"/>
      <c r="GO31" s="10"/>
      <c r="GP31" s="10"/>
      <c r="GQ31" s="10">
        <v>1</v>
      </c>
      <c r="GR31" s="10"/>
      <c r="GS31" s="10"/>
      <c r="GT31" s="10">
        <v>1</v>
      </c>
      <c r="GU31" s="10"/>
      <c r="GV31" s="10"/>
      <c r="GW31" s="10">
        <v>1</v>
      </c>
      <c r="GX31" s="10"/>
      <c r="GY31" s="10"/>
      <c r="GZ31" s="10"/>
      <c r="HA31" s="10"/>
      <c r="HB31" s="10">
        <v>1</v>
      </c>
      <c r="HC31" s="10"/>
      <c r="HD31" s="10"/>
      <c r="HE31" s="10"/>
      <c r="HF31" s="10"/>
      <c r="HG31" s="10"/>
      <c r="HH31" s="10"/>
      <c r="HI31" s="10"/>
      <c r="HJ31" s="10">
        <v>1</v>
      </c>
      <c r="HK31" s="10"/>
      <c r="HL31" s="10"/>
      <c r="HM31" s="10"/>
      <c r="HN31" s="10"/>
      <c r="HO31" s="41">
        <f t="shared" si="11"/>
        <v>5</v>
      </c>
      <c r="HP31" s="57">
        <f t="shared" si="15"/>
        <v>2.1824530772588389E-4</v>
      </c>
      <c r="HR31" s="68" t="s">
        <v>118</v>
      </c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>
        <v>1</v>
      </c>
      <c r="ID31" s="10"/>
      <c r="IE31" s="10"/>
      <c r="IF31" s="10">
        <v>2</v>
      </c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>
        <v>2</v>
      </c>
      <c r="IS31" s="10"/>
      <c r="IT31" s="10"/>
      <c r="IU31" s="41">
        <f t="shared" si="12"/>
        <v>5</v>
      </c>
      <c r="IV31" s="57">
        <f t="shared" si="16"/>
        <v>2.5618691397243429E-4</v>
      </c>
      <c r="IX31" s="68" t="s">
        <v>118</v>
      </c>
      <c r="IY31" s="10"/>
      <c r="IZ31" s="10"/>
      <c r="JA31" s="10"/>
      <c r="JB31" s="10"/>
      <c r="JC31" s="10"/>
      <c r="JD31" s="10"/>
      <c r="JE31" s="10"/>
      <c r="JF31" s="10"/>
      <c r="JG31" s="10"/>
      <c r="JH31" s="10"/>
      <c r="JI31" s="10">
        <v>1</v>
      </c>
      <c r="JJ31" s="10"/>
      <c r="JK31" s="10"/>
      <c r="JL31" s="10"/>
      <c r="JM31" s="10"/>
      <c r="JN31" s="10"/>
      <c r="JO31" s="10"/>
      <c r="JP31" s="10"/>
      <c r="JQ31" s="10"/>
      <c r="JR31" s="10"/>
      <c r="JS31" s="10"/>
      <c r="JT31" s="10"/>
      <c r="JU31" s="10"/>
      <c r="JV31" s="10"/>
      <c r="JW31" s="10"/>
      <c r="JX31" s="10"/>
      <c r="JY31" s="10"/>
      <c r="JZ31" s="10"/>
      <c r="KA31" s="41">
        <f t="shared" si="13"/>
        <v>1</v>
      </c>
      <c r="KB31" s="57">
        <f t="shared" si="17"/>
        <v>1.6949152542372882E-4</v>
      </c>
    </row>
    <row r="32" spans="2:288" x14ac:dyDescent="0.25">
      <c r="B32" s="68" t="s">
        <v>123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>
        <v>1</v>
      </c>
      <c r="Z32" s="10"/>
      <c r="AA32" s="10"/>
      <c r="AB32" s="10"/>
      <c r="AC32" s="10"/>
      <c r="AD32" s="10"/>
      <c r="AE32" s="41">
        <f t="shared" si="0"/>
        <v>1</v>
      </c>
      <c r="AF32" s="57">
        <f t="shared" si="1"/>
        <v>7.3286918285086117E-5</v>
      </c>
      <c r="AH32" s="48" t="s">
        <v>123</v>
      </c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41">
        <f t="shared" si="2"/>
        <v>0</v>
      </c>
      <c r="BL32" s="57">
        <f t="shared" si="3"/>
        <v>0</v>
      </c>
      <c r="BN32" s="48" t="s">
        <v>123</v>
      </c>
      <c r="BO32" s="10"/>
      <c r="BP32" s="10"/>
      <c r="BQ32" s="10">
        <v>1</v>
      </c>
      <c r="BR32" s="10"/>
      <c r="BS32" s="10"/>
      <c r="BT32" s="10"/>
      <c r="BU32" s="10"/>
      <c r="BV32" s="10"/>
      <c r="BW32" s="10">
        <v>1</v>
      </c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41">
        <f t="shared" si="4"/>
        <v>2</v>
      </c>
      <c r="CR32" s="57">
        <f t="shared" si="5"/>
        <v>4.5428733674048834E-5</v>
      </c>
      <c r="CT32" s="48" t="s">
        <v>123</v>
      </c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>
        <v>1</v>
      </c>
      <c r="DS32" s="10"/>
      <c r="DT32" s="10"/>
      <c r="DU32" s="10"/>
      <c r="DV32" s="10"/>
      <c r="DW32" s="41">
        <f t="shared" si="6"/>
        <v>1</v>
      </c>
      <c r="DX32" s="57">
        <f t="shared" si="7"/>
        <v>3.177427554651754E-5</v>
      </c>
      <c r="DZ32" s="68" t="s">
        <v>123</v>
      </c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41">
        <f t="shared" si="8"/>
        <v>0</v>
      </c>
      <c r="FD32" s="57">
        <f t="shared" si="9"/>
        <v>0</v>
      </c>
      <c r="FF32" s="68" t="s">
        <v>123</v>
      </c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41">
        <f t="shared" si="10"/>
        <v>0</v>
      </c>
      <c r="GJ32" s="57">
        <f t="shared" si="14"/>
        <v>0</v>
      </c>
      <c r="GL32" s="68" t="s">
        <v>123</v>
      </c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>
        <v>1</v>
      </c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41">
        <f t="shared" si="11"/>
        <v>1</v>
      </c>
      <c r="HP32" s="57">
        <f t="shared" si="15"/>
        <v>4.364906154517678E-5</v>
      </c>
      <c r="HR32" s="68" t="s">
        <v>123</v>
      </c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>
        <v>1</v>
      </c>
      <c r="IS32" s="10"/>
      <c r="IT32" s="10"/>
      <c r="IU32" s="41">
        <f t="shared" si="12"/>
        <v>1</v>
      </c>
      <c r="IV32" s="57">
        <f t="shared" si="16"/>
        <v>5.1237382794486854E-5</v>
      </c>
      <c r="IX32" s="68" t="s">
        <v>123</v>
      </c>
      <c r="IY32" s="10"/>
      <c r="IZ32" s="10"/>
      <c r="JA32" s="10"/>
      <c r="JB32" s="10"/>
      <c r="JC32" s="10"/>
      <c r="JD32" s="10"/>
      <c r="JE32" s="10"/>
      <c r="JF32" s="10"/>
      <c r="JG32" s="10"/>
      <c r="JH32" s="10"/>
      <c r="JI32" s="10"/>
      <c r="JJ32" s="10"/>
      <c r="JK32" s="10"/>
      <c r="JL32" s="10"/>
      <c r="JM32" s="10"/>
      <c r="JN32" s="10"/>
      <c r="JO32" s="10"/>
      <c r="JP32" s="10"/>
      <c r="JQ32" s="10"/>
      <c r="JR32" s="10"/>
      <c r="JS32" s="10"/>
      <c r="JT32" s="10"/>
      <c r="JU32" s="10"/>
      <c r="JV32" s="10"/>
      <c r="JW32" s="10"/>
      <c r="JX32" s="10"/>
      <c r="JY32" s="10"/>
      <c r="JZ32" s="10"/>
      <c r="KA32" s="41">
        <f t="shared" si="13"/>
        <v>0</v>
      </c>
      <c r="KB32" s="57">
        <f t="shared" si="17"/>
        <v>0</v>
      </c>
    </row>
    <row r="33" spans="2:288" x14ac:dyDescent="0.25">
      <c r="B33" s="68" t="s">
        <v>127</v>
      </c>
      <c r="C33" s="10"/>
      <c r="D33" s="10">
        <v>4</v>
      </c>
      <c r="E33" s="10">
        <v>4</v>
      </c>
      <c r="F33" s="10"/>
      <c r="G33" s="10">
        <v>7</v>
      </c>
      <c r="H33" s="10">
        <v>3</v>
      </c>
      <c r="I33" s="10"/>
      <c r="J33" s="10"/>
      <c r="K33" s="10">
        <v>3</v>
      </c>
      <c r="L33" s="10">
        <v>5</v>
      </c>
      <c r="M33" s="10">
        <v>5</v>
      </c>
      <c r="N33" s="10">
        <v>1</v>
      </c>
      <c r="O33" s="10"/>
      <c r="P33" s="10">
        <v>2</v>
      </c>
      <c r="Q33" s="10">
        <v>6</v>
      </c>
      <c r="R33" s="10">
        <v>6</v>
      </c>
      <c r="S33" s="10">
        <v>6</v>
      </c>
      <c r="T33" s="10">
        <v>3</v>
      </c>
      <c r="U33" s="10">
        <v>4</v>
      </c>
      <c r="V33" s="10"/>
      <c r="W33" s="10">
        <v>2</v>
      </c>
      <c r="X33" s="10"/>
      <c r="Y33" s="10">
        <v>4</v>
      </c>
      <c r="Z33" s="10">
        <v>1</v>
      </c>
      <c r="AA33" s="10"/>
      <c r="AB33" s="10">
        <v>3</v>
      </c>
      <c r="AC33" s="10"/>
      <c r="AD33" s="10"/>
      <c r="AE33" s="41">
        <f t="shared" si="0"/>
        <v>69</v>
      </c>
      <c r="AF33" s="57">
        <f t="shared" si="1"/>
        <v>5.0567973616709415E-3</v>
      </c>
      <c r="AH33" s="68" t="s">
        <v>127</v>
      </c>
      <c r="AI33" s="10">
        <v>1</v>
      </c>
      <c r="AJ33" s="10"/>
      <c r="AK33" s="10">
        <v>4</v>
      </c>
      <c r="AL33" s="10">
        <v>1</v>
      </c>
      <c r="AM33" s="10">
        <v>15</v>
      </c>
      <c r="AN33" s="10">
        <v>6</v>
      </c>
      <c r="AO33" s="10">
        <v>5</v>
      </c>
      <c r="AP33" s="10">
        <v>2</v>
      </c>
      <c r="AQ33" s="10">
        <v>2</v>
      </c>
      <c r="AR33" s="10">
        <v>7</v>
      </c>
      <c r="AS33" s="10">
        <v>15</v>
      </c>
      <c r="AT33" s="10"/>
      <c r="AU33" s="10">
        <v>4</v>
      </c>
      <c r="AV33" s="10">
        <v>3</v>
      </c>
      <c r="AW33" s="10">
        <v>3</v>
      </c>
      <c r="AX33" s="10">
        <v>6</v>
      </c>
      <c r="AY33" s="10">
        <v>3</v>
      </c>
      <c r="AZ33" s="10">
        <v>7</v>
      </c>
      <c r="BA33" s="10">
        <v>8</v>
      </c>
      <c r="BB33" s="10"/>
      <c r="BC33" s="10">
        <v>1</v>
      </c>
      <c r="BD33" s="10"/>
      <c r="BE33" s="10">
        <v>2</v>
      </c>
      <c r="BF33" s="10">
        <v>3</v>
      </c>
      <c r="BG33" s="10">
        <v>1</v>
      </c>
      <c r="BH33" s="10">
        <v>9</v>
      </c>
      <c r="BI33" s="10"/>
      <c r="BJ33" s="10"/>
      <c r="BK33" s="41">
        <f t="shared" si="2"/>
        <v>108</v>
      </c>
      <c r="BL33" s="57">
        <f t="shared" si="3"/>
        <v>2.0806442291020481E-3</v>
      </c>
      <c r="BN33" s="68" t="s">
        <v>127</v>
      </c>
      <c r="BO33" s="10"/>
      <c r="BP33" s="10">
        <v>1</v>
      </c>
      <c r="BQ33" s="10">
        <v>2</v>
      </c>
      <c r="BR33" s="10"/>
      <c r="BS33" s="10">
        <v>7</v>
      </c>
      <c r="BT33" s="10">
        <v>2</v>
      </c>
      <c r="BU33" s="10">
        <v>1</v>
      </c>
      <c r="BV33" s="10">
        <v>1</v>
      </c>
      <c r="BW33" s="10">
        <v>1</v>
      </c>
      <c r="BX33" s="10">
        <v>1</v>
      </c>
      <c r="BY33" s="10">
        <v>6</v>
      </c>
      <c r="BZ33" s="10">
        <v>2</v>
      </c>
      <c r="CA33" s="10">
        <v>2</v>
      </c>
      <c r="CB33" s="10">
        <v>1</v>
      </c>
      <c r="CC33" s="10">
        <v>5</v>
      </c>
      <c r="CD33" s="10">
        <v>5</v>
      </c>
      <c r="CE33" s="10"/>
      <c r="CF33" s="10"/>
      <c r="CG33" s="10">
        <v>10</v>
      </c>
      <c r="CH33" s="10">
        <v>3</v>
      </c>
      <c r="CI33" s="10"/>
      <c r="CJ33" s="10"/>
      <c r="CK33" s="10">
        <v>2</v>
      </c>
      <c r="CL33" s="10"/>
      <c r="CM33" s="10"/>
      <c r="CN33" s="10">
        <v>5</v>
      </c>
      <c r="CO33" s="10"/>
      <c r="CP33" s="10"/>
      <c r="CQ33" s="41">
        <f t="shared" si="4"/>
        <v>57</v>
      </c>
      <c r="CR33" s="57">
        <f t="shared" si="5"/>
        <v>1.2947189097103919E-3</v>
      </c>
      <c r="CT33" s="68" t="s">
        <v>127</v>
      </c>
      <c r="CU33" s="10">
        <v>1</v>
      </c>
      <c r="CV33" s="10"/>
      <c r="CW33" s="10">
        <v>1</v>
      </c>
      <c r="CX33" s="10"/>
      <c r="CY33" s="10"/>
      <c r="CZ33" s="10"/>
      <c r="DA33" s="10">
        <v>1</v>
      </c>
      <c r="DB33" s="10"/>
      <c r="DC33" s="10"/>
      <c r="DD33" s="10">
        <v>5</v>
      </c>
      <c r="DE33" s="10">
        <v>2</v>
      </c>
      <c r="DF33" s="10"/>
      <c r="DG33" s="10"/>
      <c r="DH33" s="10"/>
      <c r="DI33" s="10">
        <v>4</v>
      </c>
      <c r="DJ33" s="10">
        <v>2</v>
      </c>
      <c r="DK33" s="10"/>
      <c r="DL33" s="10">
        <v>1</v>
      </c>
      <c r="DM33" s="10"/>
      <c r="DN33" s="10">
        <v>3</v>
      </c>
      <c r="DO33" s="10"/>
      <c r="DP33" s="10"/>
      <c r="DQ33" s="10"/>
      <c r="DR33" s="10">
        <v>1</v>
      </c>
      <c r="DS33" s="10"/>
      <c r="DT33" s="10">
        <v>4</v>
      </c>
      <c r="DU33" s="10"/>
      <c r="DV33" s="10"/>
      <c r="DW33" s="41">
        <f t="shared" si="6"/>
        <v>25</v>
      </c>
      <c r="DX33" s="57">
        <f t="shared" si="7"/>
        <v>7.9435688866293845E-4</v>
      </c>
      <c r="DZ33" s="68" t="s">
        <v>127</v>
      </c>
      <c r="EA33" s="10"/>
      <c r="EB33" s="10"/>
      <c r="EC33" s="10"/>
      <c r="ED33" s="10"/>
      <c r="EE33" s="10">
        <v>1</v>
      </c>
      <c r="EF33" s="10"/>
      <c r="EG33" s="10"/>
      <c r="EH33" s="10"/>
      <c r="EI33" s="10">
        <v>1</v>
      </c>
      <c r="EJ33" s="10"/>
      <c r="EK33" s="10"/>
      <c r="EL33" s="10"/>
      <c r="EM33" s="10"/>
      <c r="EN33" s="10"/>
      <c r="EO33" s="10">
        <v>1</v>
      </c>
      <c r="EP33" s="10">
        <v>1</v>
      </c>
      <c r="EQ33" s="10">
        <v>1</v>
      </c>
      <c r="ER33" s="10"/>
      <c r="ES33" s="10">
        <v>1</v>
      </c>
      <c r="ET33" s="10"/>
      <c r="EU33" s="10">
        <v>1</v>
      </c>
      <c r="EV33" s="10"/>
      <c r="EW33" s="10">
        <v>1</v>
      </c>
      <c r="EX33" s="10">
        <v>1</v>
      </c>
      <c r="EY33" s="10">
        <v>1</v>
      </c>
      <c r="EZ33" s="10"/>
      <c r="FA33" s="10"/>
      <c r="FB33" s="10"/>
      <c r="FC33" s="41">
        <f t="shared" si="8"/>
        <v>10</v>
      </c>
      <c r="FD33" s="57">
        <f t="shared" si="9"/>
        <v>4.3425395171096059E-4</v>
      </c>
      <c r="FF33" s="68" t="s">
        <v>127</v>
      </c>
      <c r="FG33" s="10">
        <v>2</v>
      </c>
      <c r="FH33" s="10">
        <v>3</v>
      </c>
      <c r="FI33" s="10">
        <v>7</v>
      </c>
      <c r="FJ33" s="10"/>
      <c r="FK33" s="10">
        <v>7</v>
      </c>
      <c r="FL33" s="10">
        <v>3</v>
      </c>
      <c r="FM33" s="10">
        <v>5</v>
      </c>
      <c r="FN33" s="10">
        <v>1</v>
      </c>
      <c r="FO33" s="10">
        <v>4</v>
      </c>
      <c r="FP33" s="10">
        <v>5</v>
      </c>
      <c r="FQ33" s="10">
        <v>8</v>
      </c>
      <c r="FR33" s="10"/>
      <c r="FS33" s="10">
        <v>1</v>
      </c>
      <c r="FT33" s="10">
        <v>2</v>
      </c>
      <c r="FU33" s="10">
        <v>3</v>
      </c>
      <c r="FV33" s="10">
        <v>7</v>
      </c>
      <c r="FW33" s="10">
        <v>8</v>
      </c>
      <c r="FX33" s="10">
        <v>3</v>
      </c>
      <c r="FY33" s="10">
        <v>10</v>
      </c>
      <c r="FZ33" s="10">
        <v>5</v>
      </c>
      <c r="GA33" s="10">
        <v>1</v>
      </c>
      <c r="GB33" s="10"/>
      <c r="GC33" s="10">
        <v>5</v>
      </c>
      <c r="GD33" s="10">
        <v>6</v>
      </c>
      <c r="GE33" s="10"/>
      <c r="GF33" s="10">
        <v>18</v>
      </c>
      <c r="GG33" s="10"/>
      <c r="GH33" s="10">
        <v>1</v>
      </c>
      <c r="GI33" s="41">
        <f t="shared" si="10"/>
        <v>115</v>
      </c>
      <c r="GJ33" s="57">
        <f t="shared" si="14"/>
        <v>6.2523786223019628E-3</v>
      </c>
      <c r="GL33" s="68" t="s">
        <v>127</v>
      </c>
      <c r="GM33" s="10">
        <v>2</v>
      </c>
      <c r="GN33" s="10">
        <v>5</v>
      </c>
      <c r="GO33" s="10">
        <v>21</v>
      </c>
      <c r="GP33" s="10"/>
      <c r="GQ33" s="10">
        <v>37</v>
      </c>
      <c r="GR33" s="10">
        <v>23</v>
      </c>
      <c r="GS33" s="10">
        <v>24</v>
      </c>
      <c r="GT33" s="10">
        <v>15</v>
      </c>
      <c r="GU33" s="10">
        <v>30</v>
      </c>
      <c r="GV33" s="10">
        <v>29</v>
      </c>
      <c r="GW33" s="10">
        <v>26</v>
      </c>
      <c r="GX33" s="10">
        <v>6</v>
      </c>
      <c r="GY33" s="10">
        <v>7</v>
      </c>
      <c r="GZ33" s="10">
        <v>20</v>
      </c>
      <c r="HA33" s="10">
        <v>28</v>
      </c>
      <c r="HB33" s="10">
        <v>12</v>
      </c>
      <c r="HC33" s="10">
        <v>8</v>
      </c>
      <c r="HD33" s="10">
        <v>18</v>
      </c>
      <c r="HE33" s="10">
        <v>15</v>
      </c>
      <c r="HF33" s="10">
        <v>21</v>
      </c>
      <c r="HG33" s="10">
        <v>7</v>
      </c>
      <c r="HH33" s="10">
        <v>1</v>
      </c>
      <c r="HI33" s="10">
        <v>14</v>
      </c>
      <c r="HJ33" s="10">
        <v>9</v>
      </c>
      <c r="HK33" s="10">
        <v>6</v>
      </c>
      <c r="HL33" s="10">
        <v>34</v>
      </c>
      <c r="HM33" s="10">
        <v>3</v>
      </c>
      <c r="HN33" s="10"/>
      <c r="HO33" s="41">
        <f t="shared" si="11"/>
        <v>421</v>
      </c>
      <c r="HP33" s="57">
        <f t="shared" si="15"/>
        <v>1.8376254910519425E-2</v>
      </c>
      <c r="HR33" s="68" t="s">
        <v>127</v>
      </c>
      <c r="HS33" s="10">
        <v>3</v>
      </c>
      <c r="HT33" s="10">
        <v>10</v>
      </c>
      <c r="HU33" s="10">
        <v>13</v>
      </c>
      <c r="HV33" s="10">
        <v>2</v>
      </c>
      <c r="HW33" s="10">
        <v>44</v>
      </c>
      <c r="HX33" s="10">
        <v>23</v>
      </c>
      <c r="HY33" s="10">
        <v>5</v>
      </c>
      <c r="HZ33" s="10">
        <v>9</v>
      </c>
      <c r="IA33" s="10">
        <v>26</v>
      </c>
      <c r="IB33" s="10">
        <v>30</v>
      </c>
      <c r="IC33" s="10">
        <v>48</v>
      </c>
      <c r="ID33" s="10">
        <v>4</v>
      </c>
      <c r="IE33" s="10">
        <v>3</v>
      </c>
      <c r="IF33" s="10">
        <v>27</v>
      </c>
      <c r="IG33" s="10">
        <v>20</v>
      </c>
      <c r="IH33" s="10">
        <v>13</v>
      </c>
      <c r="II33" s="10">
        <v>13</v>
      </c>
      <c r="IJ33" s="10">
        <v>11</v>
      </c>
      <c r="IK33" s="10">
        <v>33</v>
      </c>
      <c r="IL33" s="10">
        <v>14</v>
      </c>
      <c r="IM33" s="10">
        <v>2</v>
      </c>
      <c r="IN33" s="10">
        <v>2</v>
      </c>
      <c r="IO33" s="10">
        <v>11</v>
      </c>
      <c r="IP33" s="10">
        <v>8</v>
      </c>
      <c r="IQ33" s="10">
        <v>5</v>
      </c>
      <c r="IR33" s="10">
        <v>36</v>
      </c>
      <c r="IS33" s="10">
        <v>11</v>
      </c>
      <c r="IT33" s="10"/>
      <c r="IU33" s="41">
        <f t="shared" si="12"/>
        <v>426</v>
      </c>
      <c r="IV33" s="57">
        <f t="shared" si="16"/>
        <v>2.1827125070451401E-2</v>
      </c>
      <c r="IX33" s="68" t="s">
        <v>127</v>
      </c>
      <c r="IY33" s="10"/>
      <c r="IZ33" s="10"/>
      <c r="JA33" s="10">
        <v>2</v>
      </c>
      <c r="JB33" s="10">
        <v>1</v>
      </c>
      <c r="JC33" s="10">
        <v>15</v>
      </c>
      <c r="JD33" s="10">
        <v>5</v>
      </c>
      <c r="JE33" s="10">
        <v>2</v>
      </c>
      <c r="JF33" s="10">
        <v>3</v>
      </c>
      <c r="JG33" s="10">
        <v>9</v>
      </c>
      <c r="JH33" s="10">
        <v>5</v>
      </c>
      <c r="JI33" s="10">
        <v>12</v>
      </c>
      <c r="JJ33" s="10">
        <v>2</v>
      </c>
      <c r="JK33" s="10">
        <v>1</v>
      </c>
      <c r="JL33" s="10">
        <v>5</v>
      </c>
      <c r="JM33" s="10">
        <v>7</v>
      </c>
      <c r="JN33" s="10">
        <v>5</v>
      </c>
      <c r="JO33" s="10">
        <v>5</v>
      </c>
      <c r="JP33" s="10">
        <v>4</v>
      </c>
      <c r="JQ33" s="10">
        <v>10</v>
      </c>
      <c r="JR33" s="10">
        <v>3</v>
      </c>
      <c r="JS33" s="10">
        <v>2</v>
      </c>
      <c r="JT33" s="10"/>
      <c r="JU33" s="10">
        <v>8</v>
      </c>
      <c r="JV33" s="10">
        <v>5</v>
      </c>
      <c r="JW33" s="10"/>
      <c r="JX33" s="10">
        <v>14</v>
      </c>
      <c r="JY33" s="10">
        <v>3</v>
      </c>
      <c r="JZ33" s="10"/>
      <c r="KA33" s="41">
        <f t="shared" si="13"/>
        <v>128</v>
      </c>
      <c r="KB33" s="57">
        <f t="shared" si="17"/>
        <v>2.169491525423729E-2</v>
      </c>
    </row>
    <row r="34" spans="2:288" x14ac:dyDescent="0.25">
      <c r="B34" s="68" t="s">
        <v>121</v>
      </c>
      <c r="C34" s="10"/>
      <c r="D34" s="10"/>
      <c r="E34" s="10"/>
      <c r="F34" s="10"/>
      <c r="G34" s="10">
        <v>1</v>
      </c>
      <c r="H34" s="10"/>
      <c r="I34" s="10"/>
      <c r="J34" s="10">
        <v>2</v>
      </c>
      <c r="K34" s="10">
        <v>1</v>
      </c>
      <c r="L34" s="10">
        <v>2</v>
      </c>
      <c r="M34" s="10">
        <v>1</v>
      </c>
      <c r="N34" s="10"/>
      <c r="O34" s="10"/>
      <c r="P34" s="10"/>
      <c r="Q34" s="10"/>
      <c r="R34" s="10"/>
      <c r="S34" s="10"/>
      <c r="T34" s="10">
        <v>1</v>
      </c>
      <c r="U34" s="10">
        <v>1</v>
      </c>
      <c r="V34" s="10"/>
      <c r="W34" s="10"/>
      <c r="X34" s="10"/>
      <c r="Y34" s="10"/>
      <c r="Z34" s="10"/>
      <c r="AA34" s="10"/>
      <c r="AB34" s="10">
        <v>3</v>
      </c>
      <c r="AC34" s="10">
        <v>1</v>
      </c>
      <c r="AD34" s="10"/>
      <c r="AE34" s="41">
        <f t="shared" si="0"/>
        <v>13</v>
      </c>
      <c r="AF34" s="57">
        <f t="shared" si="1"/>
        <v>9.5272993770611949E-4</v>
      </c>
      <c r="AH34" s="68" t="s">
        <v>121</v>
      </c>
      <c r="AI34" s="10"/>
      <c r="AJ34" s="10">
        <v>3</v>
      </c>
      <c r="AK34" s="10">
        <v>1</v>
      </c>
      <c r="AL34" s="10"/>
      <c r="AM34" s="10">
        <v>7</v>
      </c>
      <c r="AN34" s="10">
        <v>1</v>
      </c>
      <c r="AO34" s="10">
        <v>2</v>
      </c>
      <c r="AP34" s="10"/>
      <c r="AQ34" s="10">
        <v>3</v>
      </c>
      <c r="AR34" s="10">
        <v>1</v>
      </c>
      <c r="AS34" s="10">
        <v>3</v>
      </c>
      <c r="AT34" s="10">
        <v>1</v>
      </c>
      <c r="AU34" s="10">
        <v>3</v>
      </c>
      <c r="AV34" s="10">
        <v>8</v>
      </c>
      <c r="AW34" s="10">
        <v>2</v>
      </c>
      <c r="AX34" s="10">
        <v>6</v>
      </c>
      <c r="AY34" s="10"/>
      <c r="AZ34" s="10">
        <v>9</v>
      </c>
      <c r="BA34" s="10">
        <v>4</v>
      </c>
      <c r="BB34" s="10">
        <v>1</v>
      </c>
      <c r="BC34" s="10"/>
      <c r="BD34" s="10"/>
      <c r="BE34" s="10">
        <v>2</v>
      </c>
      <c r="BF34" s="10">
        <v>3</v>
      </c>
      <c r="BG34" s="10"/>
      <c r="BH34" s="10">
        <v>5</v>
      </c>
      <c r="BI34" s="10"/>
      <c r="BJ34" s="10"/>
      <c r="BK34" s="41">
        <f t="shared" si="2"/>
        <v>65</v>
      </c>
      <c r="BL34" s="57">
        <f t="shared" si="3"/>
        <v>1.2522395823299363E-3</v>
      </c>
      <c r="BN34" s="68" t="s">
        <v>121</v>
      </c>
      <c r="BO34" s="10"/>
      <c r="BP34" s="10"/>
      <c r="BQ34" s="10">
        <v>1</v>
      </c>
      <c r="BR34" s="10"/>
      <c r="BS34" s="10">
        <v>2</v>
      </c>
      <c r="BT34" s="10"/>
      <c r="BU34" s="10"/>
      <c r="BV34" s="10">
        <v>1</v>
      </c>
      <c r="BW34" s="10">
        <v>3</v>
      </c>
      <c r="BX34" s="10">
        <v>1</v>
      </c>
      <c r="BY34" s="10">
        <v>10</v>
      </c>
      <c r="BZ34" s="10"/>
      <c r="CA34" s="10">
        <v>1</v>
      </c>
      <c r="CB34" s="10">
        <v>3</v>
      </c>
      <c r="CC34" s="10"/>
      <c r="CD34" s="10"/>
      <c r="CE34" s="10">
        <v>1</v>
      </c>
      <c r="CF34" s="10">
        <v>1</v>
      </c>
      <c r="CG34" s="10">
        <v>6</v>
      </c>
      <c r="CH34" s="10"/>
      <c r="CI34" s="10">
        <v>1</v>
      </c>
      <c r="CJ34" s="10"/>
      <c r="CK34" s="10">
        <v>3</v>
      </c>
      <c r="CL34" s="10">
        <v>5</v>
      </c>
      <c r="CM34" s="10"/>
      <c r="CN34" s="10">
        <v>5</v>
      </c>
      <c r="CO34" s="10">
        <v>1</v>
      </c>
      <c r="CP34" s="10"/>
      <c r="CQ34" s="41">
        <f t="shared" si="4"/>
        <v>45</v>
      </c>
      <c r="CR34" s="57">
        <f t="shared" si="5"/>
        <v>1.0221465076660989E-3</v>
      </c>
      <c r="CT34" s="68" t="s">
        <v>121</v>
      </c>
      <c r="CU34" s="10"/>
      <c r="CV34" s="10"/>
      <c r="CW34" s="10">
        <v>5</v>
      </c>
      <c r="CX34" s="10"/>
      <c r="CY34" s="10">
        <v>3</v>
      </c>
      <c r="CZ34" s="10"/>
      <c r="DA34" s="10">
        <v>2</v>
      </c>
      <c r="DB34" s="10">
        <v>2</v>
      </c>
      <c r="DC34" s="10"/>
      <c r="DD34" s="10">
        <v>6</v>
      </c>
      <c r="DE34" s="10">
        <v>3</v>
      </c>
      <c r="DF34" s="10">
        <v>2</v>
      </c>
      <c r="DG34" s="10">
        <v>1</v>
      </c>
      <c r="DH34" s="10">
        <v>3</v>
      </c>
      <c r="DI34" s="10"/>
      <c r="DJ34" s="10">
        <v>2</v>
      </c>
      <c r="DK34" s="10">
        <v>1</v>
      </c>
      <c r="DL34" s="10">
        <v>4</v>
      </c>
      <c r="DM34" s="10">
        <v>2</v>
      </c>
      <c r="DN34" s="10">
        <v>1</v>
      </c>
      <c r="DO34" s="10">
        <v>2</v>
      </c>
      <c r="DP34" s="10"/>
      <c r="DQ34" s="10">
        <v>1</v>
      </c>
      <c r="DR34" s="10">
        <v>1</v>
      </c>
      <c r="DS34" s="10">
        <v>1</v>
      </c>
      <c r="DT34" s="10">
        <v>5</v>
      </c>
      <c r="DU34" s="10"/>
      <c r="DV34" s="10">
        <v>1</v>
      </c>
      <c r="DW34" s="41">
        <f t="shared" si="6"/>
        <v>48</v>
      </c>
      <c r="DX34" s="57">
        <f t="shared" si="7"/>
        <v>1.5251652262328419E-3</v>
      </c>
      <c r="DZ34" s="68" t="s">
        <v>121</v>
      </c>
      <c r="EA34" s="10">
        <v>1</v>
      </c>
      <c r="EB34" s="10">
        <v>1</v>
      </c>
      <c r="EC34" s="10">
        <v>4</v>
      </c>
      <c r="ED34" s="10"/>
      <c r="EE34" s="10">
        <v>1</v>
      </c>
      <c r="EF34" s="10">
        <v>8</v>
      </c>
      <c r="EG34" s="10">
        <v>1</v>
      </c>
      <c r="EH34" s="10">
        <v>3</v>
      </c>
      <c r="EI34" s="10">
        <v>3</v>
      </c>
      <c r="EJ34" s="10">
        <v>1</v>
      </c>
      <c r="EK34" s="10">
        <v>6</v>
      </c>
      <c r="EL34" s="10">
        <v>3</v>
      </c>
      <c r="EM34" s="10">
        <v>1</v>
      </c>
      <c r="EN34" s="10">
        <v>1</v>
      </c>
      <c r="EO34" s="10">
        <v>2</v>
      </c>
      <c r="EP34" s="10"/>
      <c r="EQ34" s="10"/>
      <c r="ER34" s="10">
        <v>1</v>
      </c>
      <c r="ES34" s="10">
        <v>2</v>
      </c>
      <c r="ET34" s="10"/>
      <c r="EU34" s="10">
        <v>1</v>
      </c>
      <c r="EV34" s="10">
        <v>2</v>
      </c>
      <c r="EW34" s="10">
        <v>2</v>
      </c>
      <c r="EX34" s="10">
        <v>3</v>
      </c>
      <c r="EY34" s="10"/>
      <c r="EZ34" s="10">
        <v>8</v>
      </c>
      <c r="FA34" s="10"/>
      <c r="FB34" s="10"/>
      <c r="FC34" s="41">
        <f t="shared" si="8"/>
        <v>55</v>
      </c>
      <c r="FD34" s="57">
        <f t="shared" si="9"/>
        <v>2.3883967344102831E-3</v>
      </c>
      <c r="FF34" s="68" t="s">
        <v>121</v>
      </c>
      <c r="FG34" s="10">
        <v>1</v>
      </c>
      <c r="FH34" s="10"/>
      <c r="FI34" s="10">
        <v>3</v>
      </c>
      <c r="FJ34" s="10"/>
      <c r="FK34" s="10"/>
      <c r="FL34" s="10">
        <v>1</v>
      </c>
      <c r="FM34" s="10"/>
      <c r="FN34" s="10"/>
      <c r="FO34" s="10"/>
      <c r="FP34" s="10"/>
      <c r="FQ34" s="10">
        <v>8</v>
      </c>
      <c r="FR34" s="10">
        <v>1</v>
      </c>
      <c r="FS34" s="10">
        <v>1</v>
      </c>
      <c r="FT34" s="10">
        <v>1</v>
      </c>
      <c r="FU34" s="10"/>
      <c r="FV34" s="10">
        <v>2</v>
      </c>
      <c r="FW34" s="10"/>
      <c r="FX34" s="10">
        <v>1</v>
      </c>
      <c r="FY34" s="10"/>
      <c r="FZ34" s="10"/>
      <c r="GA34" s="10"/>
      <c r="GB34" s="10"/>
      <c r="GC34" s="10"/>
      <c r="GD34" s="10">
        <v>1</v>
      </c>
      <c r="GE34" s="10"/>
      <c r="GF34" s="10">
        <v>3</v>
      </c>
      <c r="GG34" s="10"/>
      <c r="GH34" s="10"/>
      <c r="GI34" s="41">
        <f t="shared" si="10"/>
        <v>23</v>
      </c>
      <c r="GJ34" s="57">
        <f t="shared" si="14"/>
        <v>1.2504757244603925E-3</v>
      </c>
      <c r="GL34" s="68" t="s">
        <v>121</v>
      </c>
      <c r="GM34" s="10"/>
      <c r="GN34" s="10"/>
      <c r="GO34" s="10">
        <v>1</v>
      </c>
      <c r="GP34" s="10"/>
      <c r="GQ34" s="10">
        <v>1</v>
      </c>
      <c r="GR34" s="10"/>
      <c r="GS34" s="10"/>
      <c r="GT34" s="10"/>
      <c r="GU34" s="10">
        <v>1</v>
      </c>
      <c r="GV34" s="10"/>
      <c r="GW34" s="10">
        <v>1</v>
      </c>
      <c r="GX34" s="10">
        <v>1</v>
      </c>
      <c r="GY34" s="10"/>
      <c r="GZ34" s="10"/>
      <c r="HA34" s="10"/>
      <c r="HB34" s="10">
        <v>1</v>
      </c>
      <c r="HC34" s="10"/>
      <c r="HD34" s="10"/>
      <c r="HE34" s="10">
        <v>5</v>
      </c>
      <c r="HF34" s="10"/>
      <c r="HG34" s="10"/>
      <c r="HH34" s="10"/>
      <c r="HI34" s="10"/>
      <c r="HJ34" s="10">
        <v>1</v>
      </c>
      <c r="HK34" s="10"/>
      <c r="HL34" s="10"/>
      <c r="HM34" s="10">
        <v>1</v>
      </c>
      <c r="HN34" s="10"/>
      <c r="HO34" s="41">
        <f t="shared" si="11"/>
        <v>13</v>
      </c>
      <c r="HP34" s="57">
        <f t="shared" si="15"/>
        <v>5.6743780008729813E-4</v>
      </c>
      <c r="HR34" s="68" t="s">
        <v>121</v>
      </c>
      <c r="HS34" s="10"/>
      <c r="HT34" s="10"/>
      <c r="HU34" s="10"/>
      <c r="HV34" s="10"/>
      <c r="HW34" s="10">
        <v>2</v>
      </c>
      <c r="HX34" s="10"/>
      <c r="HY34" s="10"/>
      <c r="HZ34" s="10">
        <v>3</v>
      </c>
      <c r="IA34" s="10">
        <v>1</v>
      </c>
      <c r="IB34" s="10">
        <v>1</v>
      </c>
      <c r="IC34" s="10"/>
      <c r="ID34" s="10">
        <v>6</v>
      </c>
      <c r="IE34" s="10"/>
      <c r="IF34" s="10"/>
      <c r="IG34" s="10">
        <v>3</v>
      </c>
      <c r="IH34" s="10">
        <v>1</v>
      </c>
      <c r="II34" s="10"/>
      <c r="IJ34" s="10">
        <v>3</v>
      </c>
      <c r="IK34" s="10">
        <v>1</v>
      </c>
      <c r="IL34" s="10"/>
      <c r="IM34" s="10"/>
      <c r="IN34" s="10"/>
      <c r="IO34" s="10">
        <v>6</v>
      </c>
      <c r="IP34" s="10"/>
      <c r="IQ34" s="10">
        <v>1</v>
      </c>
      <c r="IR34" s="10">
        <v>2</v>
      </c>
      <c r="IS34" s="10"/>
      <c r="IT34" s="10"/>
      <c r="IU34" s="41">
        <f t="shared" si="12"/>
        <v>30</v>
      </c>
      <c r="IV34" s="57">
        <f t="shared" si="16"/>
        <v>1.5371214838346056E-3</v>
      </c>
      <c r="IX34" s="68" t="s">
        <v>121</v>
      </c>
      <c r="IY34" s="10"/>
      <c r="IZ34" s="10"/>
      <c r="JA34" s="10">
        <v>4</v>
      </c>
      <c r="JB34" s="10"/>
      <c r="JC34" s="10"/>
      <c r="JD34" s="10">
        <v>2</v>
      </c>
      <c r="JE34" s="10"/>
      <c r="JF34" s="10"/>
      <c r="JG34" s="10"/>
      <c r="JH34" s="10"/>
      <c r="JI34" s="10">
        <v>1</v>
      </c>
      <c r="JJ34" s="10">
        <v>1</v>
      </c>
      <c r="JK34" s="10"/>
      <c r="JL34" s="10"/>
      <c r="JM34" s="10">
        <v>1</v>
      </c>
      <c r="JN34" s="10">
        <v>1</v>
      </c>
      <c r="JO34" s="10"/>
      <c r="JP34" s="10">
        <v>2</v>
      </c>
      <c r="JQ34" s="10"/>
      <c r="JR34" s="10"/>
      <c r="JS34" s="10"/>
      <c r="JT34" s="10"/>
      <c r="JU34" s="10">
        <v>1</v>
      </c>
      <c r="JV34" s="10">
        <v>2</v>
      </c>
      <c r="JW34" s="10"/>
      <c r="JX34" s="10">
        <v>2</v>
      </c>
      <c r="JY34" s="10">
        <v>1</v>
      </c>
      <c r="JZ34" s="10"/>
      <c r="KA34" s="41">
        <f t="shared" si="13"/>
        <v>18</v>
      </c>
      <c r="KB34" s="57">
        <f t="shared" si="17"/>
        <v>3.0508474576271187E-3</v>
      </c>
    </row>
    <row r="35" spans="2:288" x14ac:dyDescent="0.25">
      <c r="B35" s="68" t="s">
        <v>134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41">
        <f t="shared" si="0"/>
        <v>0</v>
      </c>
      <c r="AF35" s="57">
        <f t="shared" si="1"/>
        <v>0</v>
      </c>
      <c r="AH35" s="68" t="s">
        <v>134</v>
      </c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41">
        <f t="shared" si="2"/>
        <v>0</v>
      </c>
      <c r="BL35" s="57">
        <f t="shared" si="3"/>
        <v>0</v>
      </c>
      <c r="BN35" s="68" t="s">
        <v>134</v>
      </c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41">
        <f t="shared" si="4"/>
        <v>0</v>
      </c>
      <c r="CR35" s="57">
        <f t="shared" si="5"/>
        <v>0</v>
      </c>
      <c r="CT35" s="68" t="s">
        <v>134</v>
      </c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41">
        <f t="shared" si="6"/>
        <v>0</v>
      </c>
      <c r="DX35" s="57">
        <f t="shared" si="7"/>
        <v>0</v>
      </c>
      <c r="DZ35" s="68" t="s">
        <v>134</v>
      </c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41">
        <f t="shared" si="8"/>
        <v>0</v>
      </c>
      <c r="FD35" s="57">
        <f t="shared" si="9"/>
        <v>0</v>
      </c>
      <c r="FF35" s="68" t="s">
        <v>134</v>
      </c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>
        <v>1</v>
      </c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41">
        <f t="shared" si="10"/>
        <v>1</v>
      </c>
      <c r="GJ35" s="57">
        <f t="shared" si="14"/>
        <v>5.4368509759147503E-5</v>
      </c>
      <c r="GL35" s="68" t="s">
        <v>134</v>
      </c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41">
        <f t="shared" si="11"/>
        <v>0</v>
      </c>
      <c r="HP35" s="57">
        <f t="shared" si="15"/>
        <v>0</v>
      </c>
      <c r="HR35" s="68" t="s">
        <v>134</v>
      </c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41">
        <f t="shared" si="12"/>
        <v>0</v>
      </c>
      <c r="IV35" s="57">
        <f t="shared" si="16"/>
        <v>0</v>
      </c>
      <c r="IX35" s="68" t="s">
        <v>134</v>
      </c>
      <c r="IY35" s="10"/>
      <c r="IZ35" s="10"/>
      <c r="JA35" s="10"/>
      <c r="JB35" s="10"/>
      <c r="JC35" s="10"/>
      <c r="JD35" s="10"/>
      <c r="JE35" s="10"/>
      <c r="JF35" s="10"/>
      <c r="JG35" s="10"/>
      <c r="JH35" s="10"/>
      <c r="JI35" s="10"/>
      <c r="JJ35" s="10"/>
      <c r="JK35" s="10"/>
      <c r="JL35" s="10"/>
      <c r="JM35" s="10"/>
      <c r="JN35" s="10"/>
      <c r="JO35" s="10"/>
      <c r="JP35" s="10"/>
      <c r="JQ35" s="10"/>
      <c r="JR35" s="10"/>
      <c r="JS35" s="10"/>
      <c r="JT35" s="10"/>
      <c r="JU35" s="10"/>
      <c r="JV35" s="10"/>
      <c r="JW35" s="10"/>
      <c r="JX35" s="10"/>
      <c r="JY35" s="10"/>
      <c r="JZ35" s="10"/>
      <c r="KA35" s="41">
        <f t="shared" si="13"/>
        <v>0</v>
      </c>
      <c r="KB35" s="57">
        <f t="shared" si="17"/>
        <v>0</v>
      </c>
    </row>
    <row r="36" spans="2:288" x14ac:dyDescent="0.25">
      <c r="B36" s="68" t="s">
        <v>129</v>
      </c>
      <c r="C36" s="10"/>
      <c r="D36" s="10"/>
      <c r="E36" s="10"/>
      <c r="F36" s="10"/>
      <c r="G36" s="10"/>
      <c r="H36" s="10"/>
      <c r="I36" s="10"/>
      <c r="J36" s="10"/>
      <c r="K36" s="10">
        <v>1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41">
        <f t="shared" si="0"/>
        <v>1</v>
      </c>
      <c r="AF36" s="57">
        <f t="shared" si="1"/>
        <v>7.3286918285086117E-5</v>
      </c>
      <c r="AH36" s="48" t="s">
        <v>129</v>
      </c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>
        <v>1</v>
      </c>
      <c r="BI36" s="14"/>
      <c r="BJ36" s="14"/>
      <c r="BK36" s="41">
        <f t="shared" si="2"/>
        <v>1</v>
      </c>
      <c r="BL36" s="57">
        <f t="shared" si="3"/>
        <v>1.926522434353748E-5</v>
      </c>
      <c r="BN36" s="48" t="s">
        <v>129</v>
      </c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41">
        <f t="shared" si="4"/>
        <v>0</v>
      </c>
      <c r="CR36" s="57">
        <f t="shared" si="5"/>
        <v>0</v>
      </c>
      <c r="CT36" s="48" t="s">
        <v>129</v>
      </c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41">
        <f t="shared" si="6"/>
        <v>0</v>
      </c>
      <c r="DX36" s="57">
        <f t="shared" si="7"/>
        <v>0</v>
      </c>
      <c r="DZ36" s="48" t="s">
        <v>129</v>
      </c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41">
        <f t="shared" si="8"/>
        <v>0</v>
      </c>
      <c r="FD36" s="57">
        <f t="shared" si="9"/>
        <v>0</v>
      </c>
      <c r="FF36" s="48" t="s">
        <v>129</v>
      </c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41">
        <f t="shared" si="10"/>
        <v>0</v>
      </c>
      <c r="GJ36" s="57">
        <f t="shared" si="14"/>
        <v>0</v>
      </c>
      <c r="GL36" s="48" t="s">
        <v>129</v>
      </c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41">
        <f t="shared" si="11"/>
        <v>0</v>
      </c>
      <c r="HP36" s="57">
        <f t="shared" si="15"/>
        <v>0</v>
      </c>
      <c r="HR36" s="48" t="s">
        <v>129</v>
      </c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41">
        <f t="shared" si="12"/>
        <v>0</v>
      </c>
      <c r="IV36" s="57">
        <f t="shared" si="16"/>
        <v>0</v>
      </c>
      <c r="IX36" s="48" t="s">
        <v>129</v>
      </c>
      <c r="IY36" s="10"/>
      <c r="IZ36" s="10"/>
      <c r="JA36" s="10"/>
      <c r="JB36" s="10"/>
      <c r="JC36" s="10"/>
      <c r="JD36" s="10"/>
      <c r="JE36" s="10"/>
      <c r="JF36" s="10"/>
      <c r="JG36" s="10"/>
      <c r="JH36" s="10"/>
      <c r="JI36" s="10"/>
      <c r="JJ36" s="10"/>
      <c r="JK36" s="10"/>
      <c r="JL36" s="10"/>
      <c r="JM36" s="10"/>
      <c r="JN36" s="10"/>
      <c r="JO36" s="10"/>
      <c r="JP36" s="10"/>
      <c r="JQ36" s="10"/>
      <c r="JR36" s="10"/>
      <c r="JS36" s="10"/>
      <c r="JT36" s="10"/>
      <c r="JU36" s="10"/>
      <c r="JV36" s="10"/>
      <c r="JW36" s="10"/>
      <c r="JX36" s="10"/>
      <c r="JY36" s="10"/>
      <c r="JZ36" s="10"/>
      <c r="KA36" s="41">
        <f t="shared" si="13"/>
        <v>0</v>
      </c>
      <c r="KB36" s="57">
        <f t="shared" si="17"/>
        <v>0</v>
      </c>
    </row>
    <row r="37" spans="2:288" x14ac:dyDescent="0.25">
      <c r="B37" s="68" t="s">
        <v>108</v>
      </c>
      <c r="C37" s="10"/>
      <c r="D37" s="10"/>
      <c r="E37" s="10">
        <v>2</v>
      </c>
      <c r="F37" s="10"/>
      <c r="G37" s="10"/>
      <c r="H37" s="10">
        <v>1</v>
      </c>
      <c r="I37" s="10"/>
      <c r="J37" s="10"/>
      <c r="K37" s="10">
        <v>1</v>
      </c>
      <c r="L37" s="10"/>
      <c r="M37" s="10"/>
      <c r="N37" s="10"/>
      <c r="O37" s="10"/>
      <c r="P37" s="10">
        <v>1</v>
      </c>
      <c r="Q37" s="10">
        <v>1</v>
      </c>
      <c r="R37" s="10">
        <v>1</v>
      </c>
      <c r="S37" s="10"/>
      <c r="T37" s="10">
        <v>1</v>
      </c>
      <c r="U37" s="10">
        <v>1</v>
      </c>
      <c r="V37" s="10"/>
      <c r="W37" s="10"/>
      <c r="X37" s="10"/>
      <c r="Y37" s="10"/>
      <c r="Z37" s="10"/>
      <c r="AA37" s="10"/>
      <c r="AB37" s="10">
        <v>4</v>
      </c>
      <c r="AC37" s="10"/>
      <c r="AD37" s="10"/>
      <c r="AE37" s="41">
        <f t="shared" si="0"/>
        <v>13</v>
      </c>
      <c r="AF37" s="57">
        <f t="shared" si="1"/>
        <v>9.5272993770611949E-4</v>
      </c>
      <c r="AH37" s="68" t="s">
        <v>108</v>
      </c>
      <c r="AI37" s="10"/>
      <c r="AJ37" s="10"/>
      <c r="AK37" s="10">
        <v>3</v>
      </c>
      <c r="AL37" s="10"/>
      <c r="AM37" s="10">
        <v>2</v>
      </c>
      <c r="AN37" s="10"/>
      <c r="AO37" s="10">
        <v>1</v>
      </c>
      <c r="AP37" s="10">
        <v>1</v>
      </c>
      <c r="AQ37" s="10">
        <v>1</v>
      </c>
      <c r="AR37" s="10">
        <v>3</v>
      </c>
      <c r="AS37" s="10">
        <v>1</v>
      </c>
      <c r="AT37" s="10"/>
      <c r="AU37" s="10">
        <v>1</v>
      </c>
      <c r="AV37" s="10">
        <v>3</v>
      </c>
      <c r="AW37" s="10"/>
      <c r="AX37" s="10">
        <v>2</v>
      </c>
      <c r="AY37" s="10">
        <v>2</v>
      </c>
      <c r="AZ37" s="10">
        <v>3</v>
      </c>
      <c r="BA37" s="10">
        <v>3</v>
      </c>
      <c r="BB37" s="10">
        <v>1</v>
      </c>
      <c r="BC37" s="10"/>
      <c r="BD37" s="10"/>
      <c r="BE37" s="10">
        <v>2</v>
      </c>
      <c r="BF37" s="10">
        <v>1</v>
      </c>
      <c r="BG37" s="10"/>
      <c r="BH37" s="10"/>
      <c r="BI37" s="10"/>
      <c r="BJ37" s="10"/>
      <c r="BK37" s="41">
        <f t="shared" si="2"/>
        <v>30</v>
      </c>
      <c r="BL37" s="57">
        <f t="shared" si="3"/>
        <v>5.7795673030612441E-4</v>
      </c>
      <c r="BN37" s="68" t="s">
        <v>108</v>
      </c>
      <c r="BO37" s="10"/>
      <c r="BP37" s="10"/>
      <c r="BQ37" s="10">
        <v>3</v>
      </c>
      <c r="BR37" s="10"/>
      <c r="BS37" s="10"/>
      <c r="BT37" s="10"/>
      <c r="BU37" s="10">
        <v>2</v>
      </c>
      <c r="BV37" s="10"/>
      <c r="BW37" s="10">
        <v>1</v>
      </c>
      <c r="BX37" s="10">
        <v>1</v>
      </c>
      <c r="BY37" s="10">
        <v>2</v>
      </c>
      <c r="BZ37" s="10"/>
      <c r="CA37" s="10"/>
      <c r="CB37" s="10"/>
      <c r="CC37" s="10"/>
      <c r="CD37" s="10"/>
      <c r="CE37" s="10"/>
      <c r="CF37" s="10">
        <v>1</v>
      </c>
      <c r="CG37" s="10">
        <v>6</v>
      </c>
      <c r="CH37" s="10"/>
      <c r="CI37" s="10"/>
      <c r="CJ37" s="10"/>
      <c r="CK37" s="10"/>
      <c r="CL37" s="10">
        <v>1</v>
      </c>
      <c r="CM37" s="10"/>
      <c r="CN37" s="10">
        <v>11</v>
      </c>
      <c r="CO37" s="10"/>
      <c r="CP37" s="10"/>
      <c r="CQ37" s="41">
        <f t="shared" si="4"/>
        <v>28</v>
      </c>
      <c r="CR37" s="57">
        <f t="shared" si="5"/>
        <v>6.3600227143668366E-4</v>
      </c>
      <c r="CT37" s="48" t="s">
        <v>108</v>
      </c>
      <c r="CU37" s="10"/>
      <c r="CV37" s="10"/>
      <c r="CW37" s="10"/>
      <c r="CX37" s="10"/>
      <c r="CY37" s="10">
        <v>2</v>
      </c>
      <c r="CZ37" s="10"/>
      <c r="DA37" s="10"/>
      <c r="DB37" s="10"/>
      <c r="DC37" s="10"/>
      <c r="DD37" s="10">
        <v>1</v>
      </c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41">
        <f t="shared" si="6"/>
        <v>3</v>
      </c>
      <c r="DX37" s="57">
        <f t="shared" si="7"/>
        <v>9.5322826639552619E-5</v>
      </c>
      <c r="DZ37" s="68" t="s">
        <v>108</v>
      </c>
      <c r="EA37" s="10"/>
      <c r="EB37" s="10"/>
      <c r="EC37" s="10"/>
      <c r="ED37" s="10"/>
      <c r="EE37" s="10">
        <v>1</v>
      </c>
      <c r="EF37" s="10"/>
      <c r="EG37" s="10"/>
      <c r="EH37" s="10"/>
      <c r="EI37" s="10"/>
      <c r="EJ37" s="10"/>
      <c r="EK37" s="10">
        <v>1</v>
      </c>
      <c r="EL37" s="10"/>
      <c r="EM37" s="10"/>
      <c r="EN37" s="10"/>
      <c r="EO37" s="10"/>
      <c r="EP37" s="10"/>
      <c r="EQ37" s="10"/>
      <c r="ER37" s="10"/>
      <c r="ES37" s="10">
        <v>1</v>
      </c>
      <c r="ET37" s="10"/>
      <c r="EU37" s="10"/>
      <c r="EV37" s="10"/>
      <c r="EW37" s="10">
        <v>1</v>
      </c>
      <c r="EX37" s="10">
        <v>1</v>
      </c>
      <c r="EY37" s="10"/>
      <c r="EZ37" s="10">
        <v>4</v>
      </c>
      <c r="FA37" s="10"/>
      <c r="FB37" s="10"/>
      <c r="FC37" s="41">
        <f t="shared" si="8"/>
        <v>9</v>
      </c>
      <c r="FD37" s="57">
        <f t="shared" si="9"/>
        <v>3.9082855653986451E-4</v>
      </c>
      <c r="FF37" s="68" t="s">
        <v>108</v>
      </c>
      <c r="FG37" s="10"/>
      <c r="FH37" s="10"/>
      <c r="FI37" s="10"/>
      <c r="FJ37" s="10"/>
      <c r="FK37" s="10">
        <v>1</v>
      </c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41">
        <f t="shared" si="10"/>
        <v>1</v>
      </c>
      <c r="GJ37" s="57">
        <f t="shared" si="14"/>
        <v>5.4368509759147503E-5</v>
      </c>
      <c r="GL37" s="68" t="s">
        <v>108</v>
      </c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>
        <v>2</v>
      </c>
      <c r="GX37" s="10"/>
      <c r="GY37" s="10"/>
      <c r="GZ37" s="10"/>
      <c r="HA37" s="10"/>
      <c r="HB37" s="10"/>
      <c r="HC37" s="10"/>
      <c r="HD37" s="10"/>
      <c r="HE37" s="10">
        <v>2</v>
      </c>
      <c r="HF37" s="10"/>
      <c r="HG37" s="10"/>
      <c r="HH37" s="10"/>
      <c r="HI37" s="10"/>
      <c r="HJ37" s="10"/>
      <c r="HK37" s="10"/>
      <c r="HL37" s="10"/>
      <c r="HM37" s="10"/>
      <c r="HN37" s="10"/>
      <c r="HO37" s="41">
        <f t="shared" si="11"/>
        <v>4</v>
      </c>
      <c r="HP37" s="57">
        <f t="shared" si="15"/>
        <v>1.7459624618070712E-4</v>
      </c>
      <c r="HR37" s="68" t="s">
        <v>108</v>
      </c>
      <c r="HS37" s="10"/>
      <c r="HT37" s="10"/>
      <c r="HU37" s="10"/>
      <c r="HV37" s="10"/>
      <c r="HW37" s="10"/>
      <c r="HX37" s="10"/>
      <c r="HY37" s="10"/>
      <c r="HZ37" s="10">
        <v>1</v>
      </c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41">
        <f t="shared" si="12"/>
        <v>1</v>
      </c>
      <c r="IV37" s="57">
        <f t="shared" si="16"/>
        <v>5.1237382794486854E-5</v>
      </c>
      <c r="IX37" s="68" t="s">
        <v>108</v>
      </c>
      <c r="IY37" s="10"/>
      <c r="IZ37" s="10"/>
      <c r="JA37" s="10"/>
      <c r="JB37" s="10"/>
      <c r="JC37" s="10"/>
      <c r="JD37" s="10"/>
      <c r="JE37" s="10"/>
      <c r="JF37" s="10"/>
      <c r="JG37" s="10"/>
      <c r="JH37" s="10"/>
      <c r="JI37" s="10"/>
      <c r="JJ37" s="10">
        <v>1</v>
      </c>
      <c r="JK37" s="10"/>
      <c r="JL37" s="10"/>
      <c r="JM37" s="10"/>
      <c r="JN37" s="10"/>
      <c r="JO37" s="10"/>
      <c r="JP37" s="10"/>
      <c r="JQ37" s="10"/>
      <c r="JR37" s="10"/>
      <c r="JS37" s="10"/>
      <c r="JT37" s="10"/>
      <c r="JU37" s="10"/>
      <c r="JV37" s="10">
        <v>1</v>
      </c>
      <c r="JW37" s="10"/>
      <c r="JX37" s="10"/>
      <c r="JY37" s="10"/>
      <c r="JZ37" s="10"/>
      <c r="KA37" s="41">
        <f t="shared" si="13"/>
        <v>2</v>
      </c>
      <c r="KB37" s="57">
        <f t="shared" si="17"/>
        <v>3.3898305084745765E-4</v>
      </c>
    </row>
    <row r="38" spans="2:288" x14ac:dyDescent="0.25">
      <c r="B38" s="68" t="s">
        <v>106</v>
      </c>
      <c r="C38" s="10">
        <v>2</v>
      </c>
      <c r="D38" s="10">
        <v>3</v>
      </c>
      <c r="E38" s="10">
        <v>9</v>
      </c>
      <c r="F38" s="10"/>
      <c r="G38" s="10">
        <v>12</v>
      </c>
      <c r="H38" s="10">
        <v>3</v>
      </c>
      <c r="I38" s="10">
        <v>3</v>
      </c>
      <c r="J38" s="10">
        <v>2</v>
      </c>
      <c r="K38" s="10">
        <v>1</v>
      </c>
      <c r="L38" s="10">
        <v>11</v>
      </c>
      <c r="M38" s="10">
        <v>4</v>
      </c>
      <c r="N38" s="10">
        <v>2</v>
      </c>
      <c r="O38" s="10">
        <v>1</v>
      </c>
      <c r="P38" s="10">
        <v>4</v>
      </c>
      <c r="Q38" s="10">
        <v>4</v>
      </c>
      <c r="R38" s="10">
        <v>3</v>
      </c>
      <c r="S38" s="10"/>
      <c r="T38" s="10">
        <v>1</v>
      </c>
      <c r="U38" s="10">
        <v>8</v>
      </c>
      <c r="V38" s="10">
        <v>6</v>
      </c>
      <c r="W38" s="10">
        <v>4</v>
      </c>
      <c r="X38" s="10">
        <v>1</v>
      </c>
      <c r="Y38" s="10">
        <v>7</v>
      </c>
      <c r="Z38" s="10"/>
      <c r="AA38" s="10">
        <v>1</v>
      </c>
      <c r="AB38" s="10">
        <v>7</v>
      </c>
      <c r="AC38" s="10"/>
      <c r="AD38" s="10"/>
      <c r="AE38" s="41">
        <f t="shared" si="0"/>
        <v>99</v>
      </c>
      <c r="AF38" s="57">
        <f t="shared" si="1"/>
        <v>7.255404910223525E-3</v>
      </c>
      <c r="AH38" s="68" t="s">
        <v>106</v>
      </c>
      <c r="AI38" s="10"/>
      <c r="AJ38" s="10">
        <v>2</v>
      </c>
      <c r="AK38" s="10">
        <v>2</v>
      </c>
      <c r="AL38" s="10"/>
      <c r="AM38" s="10">
        <v>22</v>
      </c>
      <c r="AN38" s="10">
        <v>6</v>
      </c>
      <c r="AO38" s="10">
        <v>2</v>
      </c>
      <c r="AP38" s="10">
        <v>1</v>
      </c>
      <c r="AQ38" s="10">
        <v>11</v>
      </c>
      <c r="AR38" s="10">
        <v>1</v>
      </c>
      <c r="AS38" s="10">
        <v>5</v>
      </c>
      <c r="AT38" s="10">
        <v>3</v>
      </c>
      <c r="AU38" s="10">
        <v>4</v>
      </c>
      <c r="AV38" s="10">
        <v>2</v>
      </c>
      <c r="AW38" s="10">
        <v>5</v>
      </c>
      <c r="AX38" s="10">
        <v>3</v>
      </c>
      <c r="AY38" s="10">
        <v>5</v>
      </c>
      <c r="AZ38" s="10">
        <v>3</v>
      </c>
      <c r="BA38" s="10">
        <v>20</v>
      </c>
      <c r="BB38" s="10">
        <v>5</v>
      </c>
      <c r="BC38" s="10">
        <v>5</v>
      </c>
      <c r="BD38" s="10"/>
      <c r="BE38" s="10">
        <v>6</v>
      </c>
      <c r="BF38" s="10">
        <v>4</v>
      </c>
      <c r="BG38" s="10">
        <v>2</v>
      </c>
      <c r="BH38" s="10">
        <v>19</v>
      </c>
      <c r="BI38" s="10"/>
      <c r="BJ38" s="10"/>
      <c r="BK38" s="41">
        <f t="shared" si="2"/>
        <v>138</v>
      </c>
      <c r="BL38" s="57">
        <f t="shared" si="3"/>
        <v>2.6586009594081724E-3</v>
      </c>
      <c r="BN38" s="68" t="s">
        <v>106</v>
      </c>
      <c r="BO38" s="10">
        <v>1</v>
      </c>
      <c r="BP38" s="10"/>
      <c r="BQ38" s="10">
        <v>7</v>
      </c>
      <c r="BR38" s="10">
        <v>1</v>
      </c>
      <c r="BS38" s="10">
        <v>5</v>
      </c>
      <c r="BT38" s="10">
        <v>7</v>
      </c>
      <c r="BU38" s="10">
        <v>5</v>
      </c>
      <c r="BV38" s="10">
        <v>3</v>
      </c>
      <c r="BW38" s="10">
        <v>9</v>
      </c>
      <c r="BX38" s="10">
        <v>7</v>
      </c>
      <c r="BY38" s="10">
        <v>16</v>
      </c>
      <c r="BZ38" s="10">
        <v>1</v>
      </c>
      <c r="CA38" s="10">
        <v>4</v>
      </c>
      <c r="CB38" s="10">
        <v>6</v>
      </c>
      <c r="CC38" s="10">
        <v>5</v>
      </c>
      <c r="CD38" s="10">
        <v>9</v>
      </c>
      <c r="CE38" s="10"/>
      <c r="CF38" s="10">
        <v>5</v>
      </c>
      <c r="CG38" s="10">
        <v>30</v>
      </c>
      <c r="CH38" s="10">
        <v>2</v>
      </c>
      <c r="CI38" s="10">
        <v>1</v>
      </c>
      <c r="CJ38" s="10">
        <v>1</v>
      </c>
      <c r="CK38" s="10">
        <v>13</v>
      </c>
      <c r="CL38" s="10">
        <v>10</v>
      </c>
      <c r="CM38" s="10">
        <v>3</v>
      </c>
      <c r="CN38" s="10">
        <v>8</v>
      </c>
      <c r="CO38" s="10">
        <v>2</v>
      </c>
      <c r="CP38" s="10"/>
      <c r="CQ38" s="41">
        <f t="shared" si="4"/>
        <v>161</v>
      </c>
      <c r="CR38" s="57">
        <f t="shared" si="5"/>
        <v>3.6570130607609312E-3</v>
      </c>
      <c r="CT38" s="68" t="s">
        <v>106</v>
      </c>
      <c r="CU38" s="10"/>
      <c r="CV38" s="10">
        <v>1</v>
      </c>
      <c r="CW38" s="10">
        <v>1</v>
      </c>
      <c r="CX38" s="10"/>
      <c r="CY38" s="10">
        <v>1</v>
      </c>
      <c r="CZ38" s="10">
        <v>1</v>
      </c>
      <c r="DA38" s="10"/>
      <c r="DB38" s="10">
        <v>3</v>
      </c>
      <c r="DC38" s="10">
        <v>2</v>
      </c>
      <c r="DD38" s="10">
        <v>2</v>
      </c>
      <c r="DE38" s="10">
        <v>3</v>
      </c>
      <c r="DF38" s="10">
        <v>2</v>
      </c>
      <c r="DG38" s="10">
        <v>2</v>
      </c>
      <c r="DH38" s="10"/>
      <c r="DI38" s="10">
        <v>2</v>
      </c>
      <c r="DJ38" s="10">
        <v>1</v>
      </c>
      <c r="DK38" s="10"/>
      <c r="DL38" s="10"/>
      <c r="DM38" s="10">
        <v>2</v>
      </c>
      <c r="DN38" s="10">
        <v>2</v>
      </c>
      <c r="DO38" s="10"/>
      <c r="DP38" s="10"/>
      <c r="DQ38" s="10">
        <v>3</v>
      </c>
      <c r="DR38" s="10">
        <v>1</v>
      </c>
      <c r="DS38" s="10"/>
      <c r="DT38" s="10">
        <v>1</v>
      </c>
      <c r="DU38" s="10"/>
      <c r="DV38" s="10"/>
      <c r="DW38" s="41">
        <f t="shared" si="6"/>
        <v>30</v>
      </c>
      <c r="DX38" s="57">
        <f t="shared" si="7"/>
        <v>9.5322826639552616E-4</v>
      </c>
      <c r="DZ38" s="68" t="s">
        <v>106</v>
      </c>
      <c r="EA38" s="10">
        <v>1</v>
      </c>
      <c r="EB38" s="10"/>
      <c r="EC38" s="10">
        <v>3</v>
      </c>
      <c r="ED38" s="10"/>
      <c r="EE38" s="10">
        <v>3</v>
      </c>
      <c r="EF38" s="10">
        <v>7</v>
      </c>
      <c r="EG38" s="10"/>
      <c r="EH38" s="10">
        <v>1</v>
      </c>
      <c r="EI38" s="10">
        <v>4</v>
      </c>
      <c r="EJ38" s="10">
        <v>5</v>
      </c>
      <c r="EK38" s="10"/>
      <c r="EL38" s="10"/>
      <c r="EM38" s="10">
        <v>2</v>
      </c>
      <c r="EN38" s="10">
        <v>8</v>
      </c>
      <c r="EO38" s="10"/>
      <c r="EP38" s="10">
        <v>5</v>
      </c>
      <c r="EQ38" s="10"/>
      <c r="ER38" s="10">
        <v>4</v>
      </c>
      <c r="ES38" s="10">
        <v>4</v>
      </c>
      <c r="ET38" s="10">
        <v>1</v>
      </c>
      <c r="EU38" s="10"/>
      <c r="EV38" s="10"/>
      <c r="EW38" s="10">
        <v>6</v>
      </c>
      <c r="EX38" s="10">
        <v>4</v>
      </c>
      <c r="EY38" s="10">
        <v>1</v>
      </c>
      <c r="EZ38" s="10">
        <v>11</v>
      </c>
      <c r="FA38" s="10"/>
      <c r="FB38" s="10"/>
      <c r="FC38" s="41">
        <f t="shared" si="8"/>
        <v>70</v>
      </c>
      <c r="FD38" s="57">
        <f t="shared" si="9"/>
        <v>3.0397776619767239E-3</v>
      </c>
      <c r="FF38" s="68" t="s">
        <v>106</v>
      </c>
      <c r="FG38" s="10">
        <v>1</v>
      </c>
      <c r="FH38" s="10">
        <v>3</v>
      </c>
      <c r="FI38" s="10">
        <v>1</v>
      </c>
      <c r="FJ38" s="10"/>
      <c r="FK38" s="10">
        <v>4</v>
      </c>
      <c r="FL38" s="10">
        <v>2</v>
      </c>
      <c r="FM38" s="10"/>
      <c r="FN38" s="10">
        <v>1</v>
      </c>
      <c r="FO38" s="10"/>
      <c r="FP38" s="10">
        <v>2</v>
      </c>
      <c r="FQ38" s="10">
        <v>4</v>
      </c>
      <c r="FR38" s="10">
        <v>1</v>
      </c>
      <c r="FS38" s="10">
        <v>2</v>
      </c>
      <c r="FT38" s="10"/>
      <c r="FU38" s="10"/>
      <c r="FV38" s="10">
        <v>4</v>
      </c>
      <c r="FW38" s="10"/>
      <c r="FX38" s="10">
        <v>4</v>
      </c>
      <c r="FY38" s="10">
        <v>7</v>
      </c>
      <c r="FZ38" s="10"/>
      <c r="GA38" s="10">
        <v>1</v>
      </c>
      <c r="GB38" s="10"/>
      <c r="GC38" s="10"/>
      <c r="GD38" s="10">
        <v>1</v>
      </c>
      <c r="GE38" s="10"/>
      <c r="GF38" s="10">
        <v>3</v>
      </c>
      <c r="GG38" s="10"/>
      <c r="GH38" s="10"/>
      <c r="GI38" s="41">
        <f t="shared" si="10"/>
        <v>41</v>
      </c>
      <c r="GJ38" s="57">
        <f t="shared" si="14"/>
        <v>2.2291089001250475E-3</v>
      </c>
      <c r="GL38" s="68" t="s">
        <v>106</v>
      </c>
      <c r="GM38" s="10">
        <v>1</v>
      </c>
      <c r="GN38" s="10">
        <v>1</v>
      </c>
      <c r="GO38" s="10"/>
      <c r="GP38" s="10"/>
      <c r="GQ38" s="10">
        <v>2</v>
      </c>
      <c r="GR38" s="10">
        <v>2</v>
      </c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>
        <v>1</v>
      </c>
      <c r="HE38" s="10">
        <v>2</v>
      </c>
      <c r="HF38" s="10"/>
      <c r="HG38" s="10"/>
      <c r="HH38" s="10"/>
      <c r="HI38" s="10"/>
      <c r="HJ38" s="10">
        <v>4</v>
      </c>
      <c r="HK38" s="10"/>
      <c r="HL38" s="10">
        <v>5</v>
      </c>
      <c r="HM38" s="10"/>
      <c r="HN38" s="10"/>
      <c r="HO38" s="41">
        <f t="shared" si="11"/>
        <v>18</v>
      </c>
      <c r="HP38" s="57">
        <f t="shared" si="15"/>
        <v>7.8568310781318201E-4</v>
      </c>
      <c r="HR38" s="68" t="s">
        <v>106</v>
      </c>
      <c r="HS38" s="10"/>
      <c r="HT38" s="10"/>
      <c r="HU38" s="10"/>
      <c r="HV38" s="10"/>
      <c r="HW38" s="10">
        <v>2</v>
      </c>
      <c r="HX38" s="10"/>
      <c r="HY38" s="10"/>
      <c r="HZ38" s="10">
        <v>1</v>
      </c>
      <c r="IA38" s="10"/>
      <c r="IB38" s="10"/>
      <c r="IC38" s="10">
        <v>3</v>
      </c>
      <c r="ID38" s="10">
        <v>1</v>
      </c>
      <c r="IE38" s="10"/>
      <c r="IF38" s="10"/>
      <c r="IG38" s="10">
        <v>1</v>
      </c>
      <c r="IH38" s="10">
        <v>2</v>
      </c>
      <c r="II38" s="10"/>
      <c r="IJ38" s="10"/>
      <c r="IK38" s="10"/>
      <c r="IL38" s="10"/>
      <c r="IM38" s="10"/>
      <c r="IN38" s="10"/>
      <c r="IO38" s="10"/>
      <c r="IP38" s="10"/>
      <c r="IQ38" s="10"/>
      <c r="IR38" s="10">
        <v>2</v>
      </c>
      <c r="IS38" s="10"/>
      <c r="IT38" s="10"/>
      <c r="IU38" s="41">
        <f t="shared" si="12"/>
        <v>12</v>
      </c>
      <c r="IV38" s="57">
        <f t="shared" si="16"/>
        <v>6.1484859353384228E-4</v>
      </c>
      <c r="IX38" s="68" t="s">
        <v>106</v>
      </c>
      <c r="IY38" s="10"/>
      <c r="IZ38" s="10"/>
      <c r="JA38" s="10"/>
      <c r="JB38" s="10"/>
      <c r="JC38" s="10">
        <v>3</v>
      </c>
      <c r="JD38" s="10"/>
      <c r="JE38" s="10"/>
      <c r="JF38" s="10"/>
      <c r="JG38" s="10"/>
      <c r="JH38" s="10"/>
      <c r="JI38" s="10">
        <v>1</v>
      </c>
      <c r="JJ38" s="10"/>
      <c r="JK38" s="10"/>
      <c r="JL38" s="10"/>
      <c r="JM38" s="10"/>
      <c r="JN38" s="10">
        <v>3</v>
      </c>
      <c r="JO38" s="10"/>
      <c r="JP38" s="10"/>
      <c r="JQ38" s="10">
        <v>2</v>
      </c>
      <c r="JR38" s="10"/>
      <c r="JS38" s="10"/>
      <c r="JT38" s="10"/>
      <c r="JU38" s="10"/>
      <c r="JV38" s="10"/>
      <c r="JW38" s="10"/>
      <c r="JX38" s="10">
        <v>2</v>
      </c>
      <c r="JY38" s="10"/>
      <c r="JZ38" s="10"/>
      <c r="KA38" s="41">
        <f t="shared" si="13"/>
        <v>11</v>
      </c>
      <c r="KB38" s="57">
        <f t="shared" si="17"/>
        <v>1.864406779661017E-3</v>
      </c>
    </row>
    <row r="39" spans="2:288" ht="15.75" thickBot="1" x14ac:dyDescent="0.3">
      <c r="B39" s="61" t="s">
        <v>51</v>
      </c>
      <c r="C39" s="39">
        <f>SUM(C4:C38)</f>
        <v>64</v>
      </c>
      <c r="D39" s="39">
        <f t="shared" ref="D39:AE39" si="18">SUM(D4:D38)</f>
        <v>263</v>
      </c>
      <c r="E39" s="39">
        <f t="shared" si="18"/>
        <v>477</v>
      </c>
      <c r="F39" s="39">
        <f t="shared" si="18"/>
        <v>39</v>
      </c>
      <c r="G39" s="39">
        <f t="shared" si="18"/>
        <v>1621</v>
      </c>
      <c r="H39" s="39">
        <f t="shared" si="18"/>
        <v>556</v>
      </c>
      <c r="I39" s="39">
        <f t="shared" si="18"/>
        <v>275</v>
      </c>
      <c r="J39" s="39">
        <f t="shared" si="18"/>
        <v>285</v>
      </c>
      <c r="K39" s="39">
        <f t="shared" si="18"/>
        <v>377</v>
      </c>
      <c r="L39" s="39">
        <f t="shared" si="18"/>
        <v>758</v>
      </c>
      <c r="M39" s="39">
        <f t="shared" si="18"/>
        <v>1042</v>
      </c>
      <c r="N39" s="39">
        <f t="shared" si="18"/>
        <v>266</v>
      </c>
      <c r="O39" s="39">
        <f t="shared" si="18"/>
        <v>241</v>
      </c>
      <c r="P39" s="39">
        <f t="shared" si="18"/>
        <v>491</v>
      </c>
      <c r="Q39" s="39">
        <f t="shared" si="18"/>
        <v>547</v>
      </c>
      <c r="R39" s="39">
        <f t="shared" si="18"/>
        <v>738</v>
      </c>
      <c r="S39" s="39">
        <f t="shared" si="18"/>
        <v>229</v>
      </c>
      <c r="T39" s="39">
        <f t="shared" si="18"/>
        <v>681</v>
      </c>
      <c r="U39" s="39">
        <f t="shared" si="18"/>
        <v>1444</v>
      </c>
      <c r="V39" s="39">
        <f t="shared" si="18"/>
        <v>351</v>
      </c>
      <c r="W39" s="39">
        <f t="shared" si="18"/>
        <v>212</v>
      </c>
      <c r="X39" s="39">
        <f t="shared" si="18"/>
        <v>27</v>
      </c>
      <c r="Y39" s="39">
        <f t="shared" si="18"/>
        <v>682</v>
      </c>
      <c r="Z39" s="39">
        <f t="shared" si="18"/>
        <v>369</v>
      </c>
      <c r="AA39" s="39">
        <f t="shared" si="18"/>
        <v>133</v>
      </c>
      <c r="AB39" s="39">
        <f t="shared" si="18"/>
        <v>1370</v>
      </c>
      <c r="AC39" s="39">
        <f t="shared" si="18"/>
        <v>107</v>
      </c>
      <c r="AD39" s="39">
        <f t="shared" si="18"/>
        <v>0</v>
      </c>
      <c r="AE39" s="39">
        <f t="shared" si="18"/>
        <v>13645</v>
      </c>
      <c r="AF39" s="66">
        <f>SUM(AF4:AF38)</f>
        <v>1.0000000000000002</v>
      </c>
      <c r="AH39" s="61" t="s">
        <v>51</v>
      </c>
      <c r="AI39" s="39">
        <f t="shared" ref="AI39:BL39" si="19">SUM(AI4:AI38)</f>
        <v>385</v>
      </c>
      <c r="AJ39" s="39">
        <f t="shared" si="19"/>
        <v>964</v>
      </c>
      <c r="AK39" s="39">
        <f t="shared" si="19"/>
        <v>1605</v>
      </c>
      <c r="AL39" s="39">
        <f t="shared" si="19"/>
        <v>142</v>
      </c>
      <c r="AM39" s="39">
        <f t="shared" si="19"/>
        <v>5899</v>
      </c>
      <c r="AN39" s="39">
        <f t="shared" si="19"/>
        <v>2470</v>
      </c>
      <c r="AO39" s="39">
        <f t="shared" si="19"/>
        <v>1888</v>
      </c>
      <c r="AP39" s="39">
        <f t="shared" si="19"/>
        <v>879</v>
      </c>
      <c r="AQ39" s="39">
        <f t="shared" si="19"/>
        <v>2166</v>
      </c>
      <c r="AR39" s="39">
        <f t="shared" si="19"/>
        <v>2553</v>
      </c>
      <c r="AS39" s="39">
        <f t="shared" si="19"/>
        <v>4436</v>
      </c>
      <c r="AT39" s="39">
        <f t="shared" si="19"/>
        <v>1036</v>
      </c>
      <c r="AU39" s="39">
        <f t="shared" si="19"/>
        <v>870</v>
      </c>
      <c r="AV39" s="39">
        <f t="shared" si="19"/>
        <v>1861</v>
      </c>
      <c r="AW39" s="39">
        <f t="shared" si="19"/>
        <v>1239</v>
      </c>
      <c r="AX39" s="39">
        <f t="shared" si="19"/>
        <v>3084</v>
      </c>
      <c r="AY39" s="39">
        <f t="shared" si="19"/>
        <v>881</v>
      </c>
      <c r="AZ39" s="39">
        <f t="shared" si="19"/>
        <v>2326</v>
      </c>
      <c r="BA39" s="39">
        <f t="shared" si="19"/>
        <v>5099</v>
      </c>
      <c r="BB39" s="39">
        <f t="shared" si="19"/>
        <v>1439</v>
      </c>
      <c r="BC39" s="39">
        <f t="shared" si="19"/>
        <v>667</v>
      </c>
      <c r="BD39" s="39">
        <f t="shared" si="19"/>
        <v>73</v>
      </c>
      <c r="BE39" s="39">
        <f t="shared" si="19"/>
        <v>2454</v>
      </c>
      <c r="BF39" s="39">
        <f t="shared" si="19"/>
        <v>1401</v>
      </c>
      <c r="BG39" s="39">
        <f t="shared" si="19"/>
        <v>516</v>
      </c>
      <c r="BH39" s="39">
        <f t="shared" si="19"/>
        <v>5226</v>
      </c>
      <c r="BI39" s="39">
        <f t="shared" si="19"/>
        <v>251</v>
      </c>
      <c r="BJ39" s="39">
        <f t="shared" si="19"/>
        <v>97</v>
      </c>
      <c r="BK39" s="39">
        <f t="shared" si="19"/>
        <v>51907</v>
      </c>
      <c r="BL39" s="66">
        <f t="shared" si="19"/>
        <v>1</v>
      </c>
      <c r="BN39" s="61" t="s">
        <v>51</v>
      </c>
      <c r="BO39" s="39">
        <f>SUM(BO4:BO38)</f>
        <v>292</v>
      </c>
      <c r="BP39" s="39">
        <f t="shared" ref="BP39:CQ39" si="20">SUM(BP4:BP38)</f>
        <v>745</v>
      </c>
      <c r="BQ39" s="39">
        <f t="shared" si="20"/>
        <v>1274</v>
      </c>
      <c r="BR39" s="39">
        <f t="shared" si="20"/>
        <v>143</v>
      </c>
      <c r="BS39" s="39">
        <f t="shared" si="20"/>
        <v>4053</v>
      </c>
      <c r="BT39" s="39">
        <f t="shared" si="20"/>
        <v>1818</v>
      </c>
      <c r="BU39" s="39">
        <f t="shared" si="20"/>
        <v>979</v>
      </c>
      <c r="BV39" s="39">
        <f t="shared" si="20"/>
        <v>733</v>
      </c>
      <c r="BW39" s="39">
        <f t="shared" si="20"/>
        <v>1898</v>
      </c>
      <c r="BX39" s="39">
        <f t="shared" si="20"/>
        <v>1901</v>
      </c>
      <c r="BY39" s="39">
        <f t="shared" si="20"/>
        <v>3858</v>
      </c>
      <c r="BZ39" s="39">
        <f t="shared" si="20"/>
        <v>763</v>
      </c>
      <c r="CA39" s="39">
        <f t="shared" si="20"/>
        <v>829</v>
      </c>
      <c r="CB39" s="39">
        <f t="shared" si="20"/>
        <v>1693</v>
      </c>
      <c r="CC39" s="39">
        <f t="shared" si="20"/>
        <v>1354</v>
      </c>
      <c r="CD39" s="39">
        <f t="shared" si="20"/>
        <v>2067</v>
      </c>
      <c r="CE39" s="39">
        <f t="shared" si="20"/>
        <v>697</v>
      </c>
      <c r="CF39" s="39">
        <f t="shared" si="20"/>
        <v>2198</v>
      </c>
      <c r="CG39" s="39">
        <f t="shared" si="20"/>
        <v>4649</v>
      </c>
      <c r="CH39" s="39">
        <f t="shared" si="20"/>
        <v>1048</v>
      </c>
      <c r="CI39" s="39">
        <f t="shared" si="20"/>
        <v>616</v>
      </c>
      <c r="CJ39" s="39">
        <f t="shared" si="20"/>
        <v>49</v>
      </c>
      <c r="CK39" s="39">
        <f t="shared" si="20"/>
        <v>2348</v>
      </c>
      <c r="CL39" s="39">
        <f t="shared" si="20"/>
        <v>1851</v>
      </c>
      <c r="CM39" s="39">
        <f t="shared" si="20"/>
        <v>504</v>
      </c>
      <c r="CN39" s="39">
        <f t="shared" si="20"/>
        <v>5241</v>
      </c>
      <c r="CO39" s="39">
        <f t="shared" si="20"/>
        <v>220</v>
      </c>
      <c r="CP39" s="39">
        <f t="shared" si="20"/>
        <v>204</v>
      </c>
      <c r="CQ39" s="39">
        <f t="shared" si="20"/>
        <v>44025</v>
      </c>
      <c r="CR39" s="66">
        <f>SUM(CR4:CR38)</f>
        <v>1</v>
      </c>
      <c r="CT39" s="61" t="s">
        <v>51</v>
      </c>
      <c r="CU39" s="39">
        <f>SUM(CU4:CU38)</f>
        <v>164</v>
      </c>
      <c r="CV39" s="39">
        <f t="shared" ref="CV39:DW39" si="21">SUM(CV4:CV38)</f>
        <v>446</v>
      </c>
      <c r="CW39" s="39">
        <f t="shared" si="21"/>
        <v>1076</v>
      </c>
      <c r="CX39" s="39">
        <f t="shared" si="21"/>
        <v>76</v>
      </c>
      <c r="CY39" s="39">
        <f t="shared" si="21"/>
        <v>2773</v>
      </c>
      <c r="CZ39" s="39">
        <f t="shared" si="21"/>
        <v>1183</v>
      </c>
      <c r="DA39" s="39">
        <f t="shared" si="21"/>
        <v>694</v>
      </c>
      <c r="DB39" s="39">
        <f t="shared" si="21"/>
        <v>549</v>
      </c>
      <c r="DC39" s="39">
        <f t="shared" si="21"/>
        <v>1373</v>
      </c>
      <c r="DD39" s="39">
        <f t="shared" si="21"/>
        <v>1202</v>
      </c>
      <c r="DE39" s="39">
        <f t="shared" si="21"/>
        <v>2543</v>
      </c>
      <c r="DF39" s="39">
        <f t="shared" si="21"/>
        <v>555</v>
      </c>
      <c r="DG39" s="39">
        <f t="shared" si="21"/>
        <v>623</v>
      </c>
      <c r="DH39" s="39">
        <f t="shared" si="21"/>
        <v>1139</v>
      </c>
      <c r="DI39" s="39">
        <f t="shared" si="21"/>
        <v>884</v>
      </c>
      <c r="DJ39" s="39">
        <f t="shared" si="21"/>
        <v>1432</v>
      </c>
      <c r="DK39" s="39">
        <f t="shared" si="21"/>
        <v>448</v>
      </c>
      <c r="DL39" s="39">
        <f t="shared" si="21"/>
        <v>1738</v>
      </c>
      <c r="DM39" s="39">
        <f t="shared" si="21"/>
        <v>2708</v>
      </c>
      <c r="DN39" s="39">
        <f t="shared" si="21"/>
        <v>881</v>
      </c>
      <c r="DO39" s="39">
        <f t="shared" si="21"/>
        <v>283</v>
      </c>
      <c r="DP39" s="39">
        <f t="shared" si="21"/>
        <v>47</v>
      </c>
      <c r="DQ39" s="39">
        <f t="shared" si="21"/>
        <v>1821</v>
      </c>
      <c r="DR39" s="39">
        <f t="shared" si="21"/>
        <v>1564</v>
      </c>
      <c r="DS39" s="39">
        <f t="shared" si="21"/>
        <v>292</v>
      </c>
      <c r="DT39" s="39">
        <f t="shared" si="21"/>
        <v>4671</v>
      </c>
      <c r="DU39" s="39">
        <f t="shared" si="21"/>
        <v>156</v>
      </c>
      <c r="DV39" s="39">
        <f t="shared" si="21"/>
        <v>151</v>
      </c>
      <c r="DW39" s="39">
        <f t="shared" si="21"/>
        <v>31472</v>
      </c>
      <c r="DX39" s="66">
        <f>SUM(DX4:DX38)</f>
        <v>1</v>
      </c>
      <c r="DZ39" s="61" t="s">
        <v>51</v>
      </c>
      <c r="EA39" s="39">
        <f>SUM(EA4:EA38)</f>
        <v>104</v>
      </c>
      <c r="EB39" s="39">
        <f t="shared" ref="EB39:FC39" si="22">SUM(EB4:EB38)</f>
        <v>349</v>
      </c>
      <c r="EC39" s="39">
        <f t="shared" si="22"/>
        <v>839</v>
      </c>
      <c r="ED39" s="39">
        <f t="shared" si="22"/>
        <v>47</v>
      </c>
      <c r="EE39" s="39">
        <f t="shared" si="22"/>
        <v>1727</v>
      </c>
      <c r="EF39" s="39">
        <f t="shared" si="22"/>
        <v>882</v>
      </c>
      <c r="EG39" s="39">
        <f t="shared" si="22"/>
        <v>453</v>
      </c>
      <c r="EH39" s="39">
        <f t="shared" si="22"/>
        <v>418</v>
      </c>
      <c r="EI39" s="39">
        <f t="shared" si="22"/>
        <v>1129</v>
      </c>
      <c r="EJ39" s="39">
        <f t="shared" si="22"/>
        <v>807</v>
      </c>
      <c r="EK39" s="39">
        <f t="shared" si="22"/>
        <v>1909</v>
      </c>
      <c r="EL39" s="39">
        <f t="shared" si="22"/>
        <v>501</v>
      </c>
      <c r="EM39" s="39">
        <f t="shared" si="22"/>
        <v>552</v>
      </c>
      <c r="EN39" s="39">
        <f t="shared" si="22"/>
        <v>1068</v>
      </c>
      <c r="EO39" s="39">
        <f t="shared" si="22"/>
        <v>791</v>
      </c>
      <c r="EP39" s="39">
        <f t="shared" si="22"/>
        <v>951</v>
      </c>
      <c r="EQ39" s="39">
        <f t="shared" si="22"/>
        <v>338</v>
      </c>
      <c r="ER39" s="39">
        <f t="shared" si="22"/>
        <v>1131</v>
      </c>
      <c r="ES39" s="39">
        <f t="shared" si="22"/>
        <v>1986</v>
      </c>
      <c r="ET39" s="39">
        <f t="shared" si="22"/>
        <v>490</v>
      </c>
      <c r="EU39" s="39">
        <f t="shared" si="22"/>
        <v>309</v>
      </c>
      <c r="EV39" s="39">
        <f t="shared" si="22"/>
        <v>35</v>
      </c>
      <c r="EW39" s="39">
        <f t="shared" si="22"/>
        <v>1303</v>
      </c>
      <c r="EX39" s="39">
        <f t="shared" si="22"/>
        <v>1045</v>
      </c>
      <c r="EY39" s="39">
        <f t="shared" si="22"/>
        <v>259</v>
      </c>
      <c r="EZ39" s="39">
        <f t="shared" si="22"/>
        <v>3393</v>
      </c>
      <c r="FA39" s="39">
        <f t="shared" si="22"/>
        <v>89</v>
      </c>
      <c r="FB39" s="39">
        <f t="shared" si="22"/>
        <v>123</v>
      </c>
      <c r="FC39" s="39">
        <f t="shared" si="22"/>
        <v>23028</v>
      </c>
      <c r="FD39" s="66">
        <f>SUM(FD4:FD38)</f>
        <v>0.99999999999999989</v>
      </c>
      <c r="FE39" s="20"/>
      <c r="FF39" s="61" t="s">
        <v>51</v>
      </c>
      <c r="FG39" s="39">
        <f t="shared" ref="FG39:GJ39" si="23">SUM(FG4:FG38)</f>
        <v>74</v>
      </c>
      <c r="FH39" s="39">
        <f t="shared" si="23"/>
        <v>341</v>
      </c>
      <c r="FI39" s="39">
        <f t="shared" si="23"/>
        <v>825</v>
      </c>
      <c r="FJ39" s="39">
        <f t="shared" si="23"/>
        <v>61</v>
      </c>
      <c r="FK39" s="39">
        <f t="shared" si="23"/>
        <v>1481</v>
      </c>
      <c r="FL39" s="39">
        <f t="shared" si="23"/>
        <v>768</v>
      </c>
      <c r="FM39" s="39">
        <f t="shared" si="23"/>
        <v>351</v>
      </c>
      <c r="FN39" s="39">
        <f t="shared" si="23"/>
        <v>329</v>
      </c>
      <c r="FO39" s="39">
        <f t="shared" si="23"/>
        <v>658</v>
      </c>
      <c r="FP39" s="39">
        <f t="shared" si="23"/>
        <v>569</v>
      </c>
      <c r="FQ39" s="39">
        <f t="shared" si="23"/>
        <v>1732</v>
      </c>
      <c r="FR39" s="39">
        <f t="shared" si="23"/>
        <v>363</v>
      </c>
      <c r="FS39" s="39">
        <f t="shared" si="23"/>
        <v>462</v>
      </c>
      <c r="FT39" s="39">
        <f t="shared" si="23"/>
        <v>844</v>
      </c>
      <c r="FU39" s="39">
        <f t="shared" si="23"/>
        <v>442</v>
      </c>
      <c r="FV39" s="39">
        <f t="shared" si="23"/>
        <v>665</v>
      </c>
      <c r="FW39" s="39">
        <f t="shared" si="23"/>
        <v>245</v>
      </c>
      <c r="FX39" s="39">
        <f t="shared" si="23"/>
        <v>825</v>
      </c>
      <c r="FY39" s="39">
        <f t="shared" si="23"/>
        <v>1530</v>
      </c>
      <c r="FZ39" s="39">
        <f t="shared" si="23"/>
        <v>386</v>
      </c>
      <c r="GA39" s="39">
        <f t="shared" si="23"/>
        <v>262</v>
      </c>
      <c r="GB39" s="39">
        <f t="shared" si="23"/>
        <v>36</v>
      </c>
      <c r="GC39" s="39">
        <f t="shared" si="23"/>
        <v>885</v>
      </c>
      <c r="GD39" s="39">
        <f t="shared" si="23"/>
        <v>887</v>
      </c>
      <c r="GE39" s="39">
        <f t="shared" si="23"/>
        <v>180</v>
      </c>
      <c r="GF39" s="39">
        <f t="shared" si="23"/>
        <v>3081</v>
      </c>
      <c r="GG39" s="39">
        <f t="shared" si="23"/>
        <v>80</v>
      </c>
      <c r="GH39" s="39">
        <f t="shared" si="23"/>
        <v>31</v>
      </c>
      <c r="GI39" s="39">
        <f t="shared" si="23"/>
        <v>18393</v>
      </c>
      <c r="GJ39" s="66">
        <f t="shared" si="23"/>
        <v>1</v>
      </c>
      <c r="GL39" s="61" t="s">
        <v>51</v>
      </c>
      <c r="GM39" s="39">
        <f t="shared" ref="GM39:HP39" si="24">SUM(GM4:GM38)</f>
        <v>82</v>
      </c>
      <c r="GN39" s="39">
        <f t="shared" si="24"/>
        <v>390</v>
      </c>
      <c r="GO39" s="39">
        <f t="shared" si="24"/>
        <v>750</v>
      </c>
      <c r="GP39" s="39">
        <f t="shared" si="24"/>
        <v>47</v>
      </c>
      <c r="GQ39" s="39">
        <f t="shared" si="24"/>
        <v>1444</v>
      </c>
      <c r="GR39" s="39">
        <f t="shared" si="24"/>
        <v>1001</v>
      </c>
      <c r="GS39" s="39">
        <f t="shared" si="24"/>
        <v>453</v>
      </c>
      <c r="GT39" s="39">
        <f t="shared" si="24"/>
        <v>432</v>
      </c>
      <c r="GU39" s="39">
        <f t="shared" si="24"/>
        <v>938</v>
      </c>
      <c r="GV39" s="39">
        <f t="shared" si="24"/>
        <v>852</v>
      </c>
      <c r="GW39" s="39">
        <f t="shared" si="24"/>
        <v>2438</v>
      </c>
      <c r="GX39" s="39">
        <f t="shared" si="24"/>
        <v>453</v>
      </c>
      <c r="GY39" s="39">
        <f t="shared" si="24"/>
        <v>513</v>
      </c>
      <c r="GZ39" s="39">
        <f t="shared" si="24"/>
        <v>843</v>
      </c>
      <c r="HA39" s="39">
        <f t="shared" si="24"/>
        <v>546</v>
      </c>
      <c r="HB39" s="39">
        <f t="shared" si="24"/>
        <v>952</v>
      </c>
      <c r="HC39" s="39">
        <f t="shared" si="24"/>
        <v>296</v>
      </c>
      <c r="HD39" s="39">
        <f t="shared" si="24"/>
        <v>1184</v>
      </c>
      <c r="HE39" s="39">
        <f t="shared" si="24"/>
        <v>2096</v>
      </c>
      <c r="HF39" s="39">
        <f t="shared" si="24"/>
        <v>482</v>
      </c>
      <c r="HG39" s="39">
        <f t="shared" si="24"/>
        <v>263</v>
      </c>
      <c r="HH39" s="39">
        <f t="shared" si="24"/>
        <v>44</v>
      </c>
      <c r="HI39" s="39">
        <f t="shared" si="24"/>
        <v>1096</v>
      </c>
      <c r="HJ39" s="39">
        <f t="shared" si="24"/>
        <v>886</v>
      </c>
      <c r="HK39" s="39">
        <f t="shared" si="24"/>
        <v>265</v>
      </c>
      <c r="HL39" s="39">
        <f t="shared" si="24"/>
        <v>3921</v>
      </c>
      <c r="HM39" s="39">
        <f t="shared" si="24"/>
        <v>130</v>
      </c>
      <c r="HN39" s="39">
        <f t="shared" si="24"/>
        <v>113</v>
      </c>
      <c r="HO39" s="39">
        <f t="shared" si="24"/>
        <v>22910</v>
      </c>
      <c r="HP39" s="66">
        <f t="shared" si="24"/>
        <v>0.99999999999999978</v>
      </c>
      <c r="HR39" s="61" t="s">
        <v>51</v>
      </c>
      <c r="HS39" s="39">
        <f t="shared" ref="HS39:IV39" si="25">SUM(HS4:HS38)</f>
        <v>71</v>
      </c>
      <c r="HT39" s="39">
        <f t="shared" si="25"/>
        <v>276</v>
      </c>
      <c r="HU39" s="39">
        <f t="shared" si="25"/>
        <v>600</v>
      </c>
      <c r="HV39" s="39">
        <f t="shared" si="25"/>
        <v>51</v>
      </c>
      <c r="HW39" s="39">
        <f t="shared" si="25"/>
        <v>1259</v>
      </c>
      <c r="HX39" s="39">
        <f t="shared" si="25"/>
        <v>764</v>
      </c>
      <c r="HY39" s="39">
        <f t="shared" si="25"/>
        <v>335</v>
      </c>
      <c r="HZ39" s="39">
        <f t="shared" si="25"/>
        <v>351</v>
      </c>
      <c r="IA39" s="39">
        <f t="shared" si="25"/>
        <v>679</v>
      </c>
      <c r="IB39" s="39">
        <f t="shared" si="25"/>
        <v>613</v>
      </c>
      <c r="IC39" s="39">
        <f t="shared" si="25"/>
        <v>2296</v>
      </c>
      <c r="ID39" s="39">
        <f t="shared" si="25"/>
        <v>387</v>
      </c>
      <c r="IE39" s="39">
        <f t="shared" si="25"/>
        <v>340</v>
      </c>
      <c r="IF39" s="39">
        <f t="shared" si="25"/>
        <v>744</v>
      </c>
      <c r="IG39" s="39">
        <f t="shared" si="25"/>
        <v>514</v>
      </c>
      <c r="IH39" s="39">
        <f t="shared" si="25"/>
        <v>763</v>
      </c>
      <c r="II39" s="39">
        <f t="shared" si="25"/>
        <v>297</v>
      </c>
      <c r="IJ39" s="39">
        <f t="shared" si="25"/>
        <v>919</v>
      </c>
      <c r="IK39" s="39">
        <f t="shared" si="25"/>
        <v>1927</v>
      </c>
      <c r="IL39" s="39">
        <f t="shared" si="25"/>
        <v>363</v>
      </c>
      <c r="IM39" s="39">
        <f t="shared" si="25"/>
        <v>163</v>
      </c>
      <c r="IN39" s="39">
        <f t="shared" si="25"/>
        <v>30</v>
      </c>
      <c r="IO39" s="39">
        <f t="shared" si="25"/>
        <v>956</v>
      </c>
      <c r="IP39" s="39">
        <f t="shared" si="25"/>
        <v>810</v>
      </c>
      <c r="IQ39" s="39">
        <f t="shared" si="25"/>
        <v>168</v>
      </c>
      <c r="IR39" s="39">
        <f t="shared" si="25"/>
        <v>3670</v>
      </c>
      <c r="IS39" s="39">
        <f t="shared" si="25"/>
        <v>111</v>
      </c>
      <c r="IT39" s="39">
        <f t="shared" si="25"/>
        <v>60</v>
      </c>
      <c r="IU39" s="39">
        <f t="shared" si="25"/>
        <v>19517</v>
      </c>
      <c r="IV39" s="66">
        <f t="shared" si="25"/>
        <v>0.99999999999999989</v>
      </c>
      <c r="IX39" s="61" t="s">
        <v>51</v>
      </c>
      <c r="IY39" s="39">
        <f t="shared" ref="IY39:KB39" si="26">SUM(IY4:IY38)</f>
        <v>12</v>
      </c>
      <c r="IZ39" s="39">
        <f t="shared" si="26"/>
        <v>82</v>
      </c>
      <c r="JA39" s="39">
        <f t="shared" si="26"/>
        <v>211</v>
      </c>
      <c r="JB39" s="39">
        <f t="shared" si="26"/>
        <v>14</v>
      </c>
      <c r="JC39" s="39">
        <f t="shared" si="26"/>
        <v>362</v>
      </c>
      <c r="JD39" s="39">
        <f t="shared" si="26"/>
        <v>193</v>
      </c>
      <c r="JE39" s="39">
        <f t="shared" si="26"/>
        <v>90</v>
      </c>
      <c r="JF39" s="39">
        <f t="shared" si="26"/>
        <v>109</v>
      </c>
      <c r="JG39" s="39">
        <f t="shared" si="26"/>
        <v>222</v>
      </c>
      <c r="JH39" s="39">
        <f t="shared" si="26"/>
        <v>190</v>
      </c>
      <c r="JI39" s="39">
        <f t="shared" si="26"/>
        <v>705</v>
      </c>
      <c r="JJ39" s="39">
        <f t="shared" si="26"/>
        <v>144</v>
      </c>
      <c r="JK39" s="39">
        <f t="shared" si="26"/>
        <v>114</v>
      </c>
      <c r="JL39" s="39">
        <f t="shared" si="26"/>
        <v>179</v>
      </c>
      <c r="JM39" s="39">
        <f t="shared" si="26"/>
        <v>147</v>
      </c>
      <c r="JN39" s="39">
        <f t="shared" si="26"/>
        <v>190</v>
      </c>
      <c r="JO39" s="39">
        <f t="shared" si="26"/>
        <v>85</v>
      </c>
      <c r="JP39" s="39">
        <f t="shared" si="26"/>
        <v>276</v>
      </c>
      <c r="JQ39" s="39">
        <f t="shared" si="26"/>
        <v>539</v>
      </c>
      <c r="JR39" s="39">
        <f t="shared" si="26"/>
        <v>114</v>
      </c>
      <c r="JS39" s="39">
        <f t="shared" si="26"/>
        <v>54</v>
      </c>
      <c r="JT39" s="39">
        <f t="shared" si="26"/>
        <v>12</v>
      </c>
      <c r="JU39" s="39">
        <f t="shared" si="26"/>
        <v>259</v>
      </c>
      <c r="JV39" s="39">
        <f t="shared" si="26"/>
        <v>238</v>
      </c>
      <c r="JW39" s="39">
        <f t="shared" si="26"/>
        <v>57</v>
      </c>
      <c r="JX39" s="39">
        <f t="shared" si="26"/>
        <v>1260</v>
      </c>
      <c r="JY39" s="39">
        <f t="shared" si="26"/>
        <v>37</v>
      </c>
      <c r="JZ39" s="39">
        <f t="shared" si="26"/>
        <v>5</v>
      </c>
      <c r="KA39" s="39">
        <f t="shared" si="26"/>
        <v>5900</v>
      </c>
      <c r="KB39" s="66">
        <f t="shared" si="26"/>
        <v>1</v>
      </c>
    </row>
    <row r="40" spans="2:288" ht="15.75" thickTop="1" x14ac:dyDescent="0.25">
      <c r="AE40" s="13"/>
      <c r="AF40" s="13"/>
      <c r="BK40" s="13"/>
      <c r="BL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</row>
    <row r="41" spans="2:288" x14ac:dyDescent="0.25">
      <c r="AE41" s="13"/>
      <c r="AF41" s="13"/>
      <c r="BK41" s="13"/>
      <c r="BL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FE41" s="20"/>
    </row>
    <row r="42" spans="2:288" x14ac:dyDescent="0.25">
      <c r="AE42" s="13"/>
      <c r="AF42" s="13"/>
      <c r="BK42" s="13"/>
      <c r="BL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FE42" s="20"/>
    </row>
    <row r="43" spans="2:288" x14ac:dyDescent="0.25">
      <c r="AE43" s="13"/>
      <c r="BK43" s="13"/>
      <c r="BL43" s="13"/>
      <c r="FE43" s="20"/>
    </row>
    <row r="44" spans="2:288" x14ac:dyDescent="0.25">
      <c r="AE44" s="13"/>
      <c r="BK44" s="13"/>
      <c r="BL44" s="13"/>
      <c r="FE44" s="20"/>
    </row>
    <row r="45" spans="2:288" x14ac:dyDescent="0.25">
      <c r="AE45" s="13"/>
      <c r="BK45" s="13"/>
      <c r="BL45" s="13"/>
      <c r="FE45" s="20"/>
    </row>
    <row r="46" spans="2:288" x14ac:dyDescent="0.25">
      <c r="AE46" s="13"/>
      <c r="BK46" s="13"/>
      <c r="BL46" s="13"/>
      <c r="FE46" s="20"/>
    </row>
    <row r="47" spans="2:288" x14ac:dyDescent="0.25">
      <c r="AE47" s="13"/>
      <c r="BK47" s="13"/>
      <c r="BL47" s="13"/>
      <c r="FE47" s="20"/>
    </row>
    <row r="48" spans="2:288" x14ac:dyDescent="0.25">
      <c r="AE48" s="13"/>
      <c r="BK48" s="13"/>
      <c r="BL48" s="13"/>
    </row>
    <row r="49" spans="63:64" x14ac:dyDescent="0.25">
      <c r="BK49" s="13"/>
      <c r="BL49" s="13"/>
    </row>
    <row r="50" spans="63:64" x14ac:dyDescent="0.25">
      <c r="BK50" s="13"/>
      <c r="BL50" s="13"/>
    </row>
  </sheetData>
  <mergeCells count="9">
    <mergeCell ref="IX2:KB2"/>
    <mergeCell ref="B2:AF2"/>
    <mergeCell ref="AH2:BL2"/>
    <mergeCell ref="BN2:CR2"/>
    <mergeCell ref="HR2:IV2"/>
    <mergeCell ref="GL2:HP2"/>
    <mergeCell ref="FF2:GJ2"/>
    <mergeCell ref="DZ2:FD2"/>
    <mergeCell ref="CT2:DX2"/>
  </mergeCells>
  <pageMargins left="0.511811024" right="0.511811024" top="0.78740157499999996" bottom="0.78740157499999996" header="0.31496062000000002" footer="0.31496062000000002"/>
  <ignoredErrors>
    <ignoredError sqref="GJ31:GJ39" evalErro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B1:EN54"/>
  <sheetViews>
    <sheetView showGridLines="0" showRowColHeaders="0" zoomScale="85" zoomScaleNormal="85" workbookViewId="0"/>
  </sheetViews>
  <sheetFormatPr defaultColWidth="41.85546875" defaultRowHeight="15" x14ac:dyDescent="0.25"/>
  <cols>
    <col min="1" max="1" width="2.28515625" style="13" customWidth="1"/>
    <col min="2" max="2" width="57.140625" style="13" bestFit="1" customWidth="1"/>
    <col min="3" max="3" width="4.42578125" style="13" bestFit="1" customWidth="1"/>
    <col min="4" max="4" width="4.28515625" style="13" bestFit="1" customWidth="1"/>
    <col min="5" max="5" width="5.28515625" style="13" bestFit="1" customWidth="1"/>
    <col min="6" max="7" width="4.7109375" style="13" bestFit="1" customWidth="1"/>
    <col min="8" max="8" width="4.5703125" style="13" bestFit="1" customWidth="1"/>
    <col min="9" max="9" width="4" style="13" bestFit="1" customWidth="1"/>
    <col min="10" max="14" width="5.140625" style="13" bestFit="1" customWidth="1"/>
    <col min="15" max="15" width="6.5703125" style="20" bestFit="1" customWidth="1"/>
    <col min="16" max="16" width="8.140625" style="20" customWidth="1"/>
    <col min="17" max="17" width="1.85546875" style="13" customWidth="1"/>
    <col min="18" max="18" width="57.140625" style="13" bestFit="1" customWidth="1"/>
    <col min="19" max="20" width="5.140625" style="13" bestFit="1" customWidth="1"/>
    <col min="21" max="21" width="5.28515625" style="13" bestFit="1" customWidth="1"/>
    <col min="22" max="30" width="5.140625" style="13" bestFit="1" customWidth="1"/>
    <col min="31" max="31" width="6.5703125" style="20" bestFit="1" customWidth="1"/>
    <col min="32" max="32" width="8.140625" style="20" bestFit="1" customWidth="1"/>
    <col min="33" max="33" width="2.42578125" style="13" customWidth="1"/>
    <col min="34" max="34" width="57.140625" style="13" bestFit="1" customWidth="1"/>
    <col min="35" max="36" width="5.140625" style="13" bestFit="1" customWidth="1"/>
    <col min="37" max="37" width="5.28515625" style="13" bestFit="1" customWidth="1"/>
    <col min="38" max="46" width="5.140625" style="13" bestFit="1" customWidth="1"/>
    <col min="47" max="47" width="6.5703125" style="20" bestFit="1" customWidth="1"/>
    <col min="48" max="48" width="8.140625" style="20" bestFit="1" customWidth="1"/>
    <col min="49" max="49" width="2.5703125" style="13" customWidth="1"/>
    <col min="50" max="50" width="57.140625" style="13" bestFit="1" customWidth="1"/>
    <col min="51" max="52" width="5.140625" style="13" bestFit="1" customWidth="1"/>
    <col min="53" max="53" width="5.28515625" style="13" bestFit="1" customWidth="1"/>
    <col min="54" max="62" width="5.140625" style="13" bestFit="1" customWidth="1"/>
    <col min="63" max="63" width="6.5703125" style="13" bestFit="1" customWidth="1"/>
    <col min="64" max="64" width="8.140625" style="13" bestFit="1" customWidth="1"/>
    <col min="65" max="65" width="2.42578125" style="13" customWidth="1"/>
    <col min="66" max="66" width="57.140625" style="13" bestFit="1" customWidth="1"/>
    <col min="67" max="68" width="5.140625" style="13" bestFit="1" customWidth="1"/>
    <col min="69" max="69" width="5.28515625" style="13" bestFit="1" customWidth="1"/>
    <col min="70" max="75" width="5.140625" style="13" bestFit="1" customWidth="1"/>
    <col min="76" max="76" width="4.85546875" style="13" bestFit="1" customWidth="1"/>
    <col min="77" max="78" width="5.140625" style="13" bestFit="1" customWidth="1"/>
    <col min="79" max="79" width="6.5703125" style="13" bestFit="1" customWidth="1"/>
    <col min="80" max="80" width="8.140625" style="13" bestFit="1" customWidth="1"/>
    <col min="81" max="81" width="2.85546875" style="13" customWidth="1"/>
    <col min="82" max="82" width="57.140625" style="13" bestFit="1" customWidth="1"/>
    <col min="83" max="84" width="5.140625" style="13" bestFit="1" customWidth="1"/>
    <col min="85" max="85" width="5.28515625" style="13" bestFit="1" customWidth="1"/>
    <col min="86" max="94" width="5.140625" style="13" bestFit="1" customWidth="1"/>
    <col min="95" max="95" width="6.5703125" style="13" bestFit="1" customWidth="1"/>
    <col min="96" max="96" width="8.140625" style="13" bestFit="1" customWidth="1"/>
    <col min="97" max="97" width="2.140625" style="13" customWidth="1"/>
    <col min="98" max="98" width="57.140625" style="13" bestFit="1" customWidth="1"/>
    <col min="99" max="100" width="5.140625" style="13" bestFit="1" customWidth="1"/>
    <col min="101" max="101" width="5.28515625" style="13" bestFit="1" customWidth="1"/>
    <col min="102" max="110" width="5.140625" style="13" bestFit="1" customWidth="1"/>
    <col min="111" max="111" width="6.5703125" style="13" bestFit="1" customWidth="1"/>
    <col min="112" max="112" width="8.140625" style="13" customWidth="1"/>
    <col min="113" max="113" width="2.140625" style="13" customWidth="1"/>
    <col min="114" max="114" width="57.140625" style="13" bestFit="1" customWidth="1"/>
    <col min="115" max="116" width="5.140625" style="13" bestFit="1" customWidth="1"/>
    <col min="117" max="117" width="5.28515625" style="13" bestFit="1" customWidth="1"/>
    <col min="118" max="126" width="5.140625" style="13" bestFit="1" customWidth="1"/>
    <col min="127" max="127" width="6.5703125" style="13" bestFit="1" customWidth="1"/>
    <col min="128" max="128" width="8.140625" style="13" customWidth="1"/>
    <col min="129" max="129" width="2.5703125" style="13" customWidth="1"/>
    <col min="130" max="130" width="59.7109375" style="13" customWidth="1"/>
    <col min="131" max="132" width="5.140625" style="13" bestFit="1" customWidth="1"/>
    <col min="133" max="133" width="5.28515625" style="13" bestFit="1" customWidth="1"/>
    <col min="134" max="142" width="5.140625" style="13" bestFit="1" customWidth="1"/>
    <col min="143" max="143" width="9.5703125" style="13" customWidth="1"/>
    <col min="144" max="144" width="8.140625" style="13" bestFit="1" customWidth="1"/>
    <col min="145" max="16384" width="41.85546875" style="13"/>
  </cols>
  <sheetData>
    <row r="1" spans="2:144" ht="15.75" thickBot="1" x14ac:dyDescent="0.3"/>
    <row r="2" spans="2:144" ht="15.75" thickTop="1" x14ac:dyDescent="0.25">
      <c r="B2" s="180" t="s">
        <v>242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2"/>
      <c r="R2" s="180" t="s">
        <v>211</v>
      </c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2"/>
      <c r="AH2" s="180" t="s">
        <v>210</v>
      </c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2"/>
      <c r="AX2" s="180" t="s">
        <v>259</v>
      </c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2"/>
      <c r="BN2" s="180" t="s">
        <v>286</v>
      </c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2"/>
      <c r="CD2" s="180" t="s">
        <v>305</v>
      </c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2"/>
      <c r="CT2" s="180" t="s">
        <v>326</v>
      </c>
      <c r="CU2" s="181"/>
      <c r="CV2" s="181"/>
      <c r="CW2" s="181"/>
      <c r="CX2" s="181"/>
      <c r="CY2" s="181"/>
      <c r="CZ2" s="181"/>
      <c r="DA2" s="181"/>
      <c r="DB2" s="181"/>
      <c r="DC2" s="181"/>
      <c r="DD2" s="181"/>
      <c r="DE2" s="181"/>
      <c r="DF2" s="181"/>
      <c r="DG2" s="181"/>
      <c r="DH2" s="182"/>
      <c r="DJ2" s="180" t="s">
        <v>362</v>
      </c>
      <c r="DK2" s="181"/>
      <c r="DL2" s="181"/>
      <c r="DM2" s="181"/>
      <c r="DN2" s="181"/>
      <c r="DO2" s="181"/>
      <c r="DP2" s="181"/>
      <c r="DQ2" s="181"/>
      <c r="DR2" s="181"/>
      <c r="DS2" s="181"/>
      <c r="DT2" s="181"/>
      <c r="DU2" s="181"/>
      <c r="DV2" s="181"/>
      <c r="DW2" s="181"/>
      <c r="DX2" s="182"/>
      <c r="DZ2" s="180" t="s">
        <v>384</v>
      </c>
      <c r="EA2" s="181"/>
      <c r="EB2" s="181"/>
      <c r="EC2" s="181"/>
      <c r="ED2" s="181"/>
      <c r="EE2" s="181"/>
      <c r="EF2" s="181"/>
      <c r="EG2" s="181"/>
      <c r="EH2" s="181"/>
      <c r="EI2" s="181"/>
      <c r="EJ2" s="181"/>
      <c r="EK2" s="181"/>
      <c r="EL2" s="181"/>
      <c r="EM2" s="181"/>
      <c r="EN2" s="182"/>
    </row>
    <row r="3" spans="2:144" x14ac:dyDescent="0.25">
      <c r="B3" s="37" t="s">
        <v>191</v>
      </c>
      <c r="C3" s="40" t="s">
        <v>0</v>
      </c>
      <c r="D3" s="40" t="s">
        <v>3</v>
      </c>
      <c r="E3" s="40" t="s">
        <v>4</v>
      </c>
      <c r="F3" s="40" t="s">
        <v>5</v>
      </c>
      <c r="G3" s="40" t="s">
        <v>6</v>
      </c>
      <c r="H3" s="40" t="s">
        <v>7</v>
      </c>
      <c r="I3" s="40" t="s">
        <v>8</v>
      </c>
      <c r="J3" s="40" t="s">
        <v>9</v>
      </c>
      <c r="K3" s="40" t="s">
        <v>10</v>
      </c>
      <c r="L3" s="40" t="s">
        <v>11</v>
      </c>
      <c r="M3" s="40" t="s">
        <v>12</v>
      </c>
      <c r="N3" s="40" t="s">
        <v>13</v>
      </c>
      <c r="O3" s="40" t="s">
        <v>14</v>
      </c>
      <c r="P3" s="4" t="s">
        <v>15</v>
      </c>
      <c r="R3" s="37" t="s">
        <v>191</v>
      </c>
      <c r="S3" s="40" t="s">
        <v>0</v>
      </c>
      <c r="T3" s="40" t="s">
        <v>3</v>
      </c>
      <c r="U3" s="40" t="s">
        <v>4</v>
      </c>
      <c r="V3" s="40" t="s">
        <v>5</v>
      </c>
      <c r="W3" s="40" t="s">
        <v>6</v>
      </c>
      <c r="X3" s="40" t="s">
        <v>7</v>
      </c>
      <c r="Y3" s="40" t="s">
        <v>8</v>
      </c>
      <c r="Z3" s="40" t="s">
        <v>9</v>
      </c>
      <c r="AA3" s="40" t="s">
        <v>10</v>
      </c>
      <c r="AB3" s="40" t="s">
        <v>11</v>
      </c>
      <c r="AC3" s="40" t="s">
        <v>12</v>
      </c>
      <c r="AD3" s="40" t="s">
        <v>13</v>
      </c>
      <c r="AE3" s="40" t="s">
        <v>14</v>
      </c>
      <c r="AF3" s="4" t="s">
        <v>15</v>
      </c>
      <c r="AH3" s="37" t="s">
        <v>191</v>
      </c>
      <c r="AI3" s="40" t="s">
        <v>0</v>
      </c>
      <c r="AJ3" s="40" t="s">
        <v>3</v>
      </c>
      <c r="AK3" s="40" t="s">
        <v>4</v>
      </c>
      <c r="AL3" s="40" t="s">
        <v>5</v>
      </c>
      <c r="AM3" s="40" t="s">
        <v>6</v>
      </c>
      <c r="AN3" s="40" t="s">
        <v>7</v>
      </c>
      <c r="AO3" s="40" t="s">
        <v>8</v>
      </c>
      <c r="AP3" s="40" t="s">
        <v>9</v>
      </c>
      <c r="AQ3" s="40" t="s">
        <v>10</v>
      </c>
      <c r="AR3" s="40" t="s">
        <v>11</v>
      </c>
      <c r="AS3" s="40" t="s">
        <v>12</v>
      </c>
      <c r="AT3" s="40" t="s">
        <v>13</v>
      </c>
      <c r="AU3" s="40" t="s">
        <v>14</v>
      </c>
      <c r="AV3" s="4" t="s">
        <v>15</v>
      </c>
      <c r="AX3" s="37" t="s">
        <v>191</v>
      </c>
      <c r="AY3" s="40" t="s">
        <v>0</v>
      </c>
      <c r="AZ3" s="40" t="s">
        <v>3</v>
      </c>
      <c r="BA3" s="40" t="s">
        <v>4</v>
      </c>
      <c r="BB3" s="40" t="s">
        <v>5</v>
      </c>
      <c r="BC3" s="40" t="s">
        <v>6</v>
      </c>
      <c r="BD3" s="40" t="s">
        <v>7</v>
      </c>
      <c r="BE3" s="40" t="s">
        <v>8</v>
      </c>
      <c r="BF3" s="40" t="s">
        <v>9</v>
      </c>
      <c r="BG3" s="40" t="s">
        <v>10</v>
      </c>
      <c r="BH3" s="40" t="s">
        <v>11</v>
      </c>
      <c r="BI3" s="40" t="s">
        <v>12</v>
      </c>
      <c r="BJ3" s="40" t="s">
        <v>13</v>
      </c>
      <c r="BK3" s="40" t="s">
        <v>14</v>
      </c>
      <c r="BL3" s="4" t="s">
        <v>15</v>
      </c>
      <c r="BN3" s="37" t="s">
        <v>191</v>
      </c>
      <c r="BO3" s="40" t="s">
        <v>0</v>
      </c>
      <c r="BP3" s="40" t="s">
        <v>3</v>
      </c>
      <c r="BQ3" s="40" t="s">
        <v>4</v>
      </c>
      <c r="BR3" s="40" t="s">
        <v>5</v>
      </c>
      <c r="BS3" s="40" t="s">
        <v>6</v>
      </c>
      <c r="BT3" s="40" t="s">
        <v>7</v>
      </c>
      <c r="BU3" s="40" t="s">
        <v>8</v>
      </c>
      <c r="BV3" s="40" t="s">
        <v>9</v>
      </c>
      <c r="BW3" s="40" t="s">
        <v>10</v>
      </c>
      <c r="BX3" s="40" t="s">
        <v>11</v>
      </c>
      <c r="BY3" s="40" t="s">
        <v>12</v>
      </c>
      <c r="BZ3" s="40" t="s">
        <v>13</v>
      </c>
      <c r="CA3" s="40" t="s">
        <v>14</v>
      </c>
      <c r="CB3" s="4" t="s">
        <v>15</v>
      </c>
      <c r="CD3" s="37" t="s">
        <v>191</v>
      </c>
      <c r="CE3" s="40" t="s">
        <v>0</v>
      </c>
      <c r="CF3" s="40" t="s">
        <v>3</v>
      </c>
      <c r="CG3" s="40" t="s">
        <v>4</v>
      </c>
      <c r="CH3" s="40" t="s">
        <v>5</v>
      </c>
      <c r="CI3" s="40" t="s">
        <v>6</v>
      </c>
      <c r="CJ3" s="40" t="s">
        <v>7</v>
      </c>
      <c r="CK3" s="40" t="s">
        <v>8</v>
      </c>
      <c r="CL3" s="40" t="s">
        <v>9</v>
      </c>
      <c r="CM3" s="40" t="s">
        <v>10</v>
      </c>
      <c r="CN3" s="40" t="s">
        <v>11</v>
      </c>
      <c r="CO3" s="40" t="s">
        <v>12</v>
      </c>
      <c r="CP3" s="40" t="s">
        <v>13</v>
      </c>
      <c r="CQ3" s="40" t="s">
        <v>14</v>
      </c>
      <c r="CR3" s="4" t="s">
        <v>15</v>
      </c>
      <c r="CT3" s="37" t="s">
        <v>191</v>
      </c>
      <c r="CU3" s="40" t="s">
        <v>0</v>
      </c>
      <c r="CV3" s="40" t="s">
        <v>3</v>
      </c>
      <c r="CW3" s="40" t="s">
        <v>4</v>
      </c>
      <c r="CX3" s="40" t="s">
        <v>5</v>
      </c>
      <c r="CY3" s="40" t="s">
        <v>6</v>
      </c>
      <c r="CZ3" s="40" t="s">
        <v>7</v>
      </c>
      <c r="DA3" s="40" t="s">
        <v>8</v>
      </c>
      <c r="DB3" s="40" t="s">
        <v>9</v>
      </c>
      <c r="DC3" s="40" t="s">
        <v>10</v>
      </c>
      <c r="DD3" s="40" t="s">
        <v>11</v>
      </c>
      <c r="DE3" s="40" t="s">
        <v>12</v>
      </c>
      <c r="DF3" s="40" t="s">
        <v>13</v>
      </c>
      <c r="DG3" s="40" t="s">
        <v>14</v>
      </c>
      <c r="DH3" s="4" t="s">
        <v>15</v>
      </c>
      <c r="DJ3" s="37" t="s">
        <v>191</v>
      </c>
      <c r="DK3" s="40" t="s">
        <v>0</v>
      </c>
      <c r="DL3" s="40" t="s">
        <v>3</v>
      </c>
      <c r="DM3" s="40" t="s">
        <v>4</v>
      </c>
      <c r="DN3" s="40" t="s">
        <v>5</v>
      </c>
      <c r="DO3" s="40" t="s">
        <v>6</v>
      </c>
      <c r="DP3" s="40" t="s">
        <v>7</v>
      </c>
      <c r="DQ3" s="40" t="s">
        <v>8</v>
      </c>
      <c r="DR3" s="40" t="s">
        <v>9</v>
      </c>
      <c r="DS3" s="40" t="s">
        <v>10</v>
      </c>
      <c r="DT3" s="40" t="s">
        <v>11</v>
      </c>
      <c r="DU3" s="40" t="s">
        <v>12</v>
      </c>
      <c r="DV3" s="40" t="s">
        <v>13</v>
      </c>
      <c r="DW3" s="40" t="s">
        <v>14</v>
      </c>
      <c r="DX3" s="4" t="s">
        <v>15</v>
      </c>
      <c r="DZ3" s="37" t="s">
        <v>191</v>
      </c>
      <c r="EA3" s="40" t="s">
        <v>0</v>
      </c>
      <c r="EB3" s="40" t="s">
        <v>3</v>
      </c>
      <c r="EC3" s="40" t="s">
        <v>4</v>
      </c>
      <c r="ED3" s="40" t="s">
        <v>5</v>
      </c>
      <c r="EE3" s="40" t="s">
        <v>6</v>
      </c>
      <c r="EF3" s="40" t="s">
        <v>7</v>
      </c>
      <c r="EG3" s="40" t="s">
        <v>8</v>
      </c>
      <c r="EH3" s="40" t="s">
        <v>9</v>
      </c>
      <c r="EI3" s="40" t="s">
        <v>10</v>
      </c>
      <c r="EJ3" s="40" t="s">
        <v>11</v>
      </c>
      <c r="EK3" s="40" t="s">
        <v>12</v>
      </c>
      <c r="EL3" s="40" t="s">
        <v>13</v>
      </c>
      <c r="EM3" s="40" t="s">
        <v>14</v>
      </c>
      <c r="EN3" s="4" t="s">
        <v>15</v>
      </c>
    </row>
    <row r="4" spans="2:144" s="74" customFormat="1" x14ac:dyDescent="0.25">
      <c r="B4" s="68" t="s">
        <v>265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49">
        <f t="shared" ref="O4:O50" si="0">SUM(C4:N4)</f>
        <v>0</v>
      </c>
      <c r="P4" s="73">
        <f t="shared" ref="P4:P50" si="1">O4/$O$51</f>
        <v>0</v>
      </c>
      <c r="R4" s="68" t="s">
        <v>265</v>
      </c>
      <c r="S4" s="9"/>
      <c r="T4" s="9"/>
      <c r="U4" s="72"/>
      <c r="V4" s="72"/>
      <c r="W4" s="72"/>
      <c r="X4" s="72"/>
      <c r="Y4" s="72"/>
      <c r="Z4" s="72"/>
      <c r="AA4" s="72"/>
      <c r="AB4" s="72"/>
      <c r="AC4" s="72"/>
      <c r="AD4" s="72"/>
      <c r="AE4" s="49">
        <f t="shared" ref="AE4:AE50" si="2">SUM(S4:AD4)</f>
        <v>0</v>
      </c>
      <c r="AF4" s="73">
        <f t="shared" ref="AF4:AF50" si="3">AE4/$AE$51</f>
        <v>0</v>
      </c>
      <c r="AH4" s="68" t="s">
        <v>265</v>
      </c>
      <c r="AI4" s="9"/>
      <c r="AJ4" s="9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49">
        <f t="shared" ref="AU4:AU50" si="4">SUM(AI4:AT4)</f>
        <v>0</v>
      </c>
      <c r="AV4" s="73">
        <f t="shared" ref="AV4:AV50" si="5">AU4/$AU$51</f>
        <v>0</v>
      </c>
      <c r="AX4" s="68" t="s">
        <v>265</v>
      </c>
      <c r="AY4" s="9"/>
      <c r="AZ4" s="9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49">
        <f t="shared" ref="BK4:BK50" si="6">SUM(AY4:BJ4)</f>
        <v>0</v>
      </c>
      <c r="BL4" s="73">
        <f t="shared" ref="BL4:BL50" si="7">BK4/$BK$51</f>
        <v>0</v>
      </c>
      <c r="BN4" s="68" t="s">
        <v>265</v>
      </c>
      <c r="BO4" s="9"/>
      <c r="BP4" s="9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49">
        <f t="shared" ref="CA4:CA50" si="8">SUM(BO4:BZ4)</f>
        <v>0</v>
      </c>
      <c r="CB4" s="73">
        <f t="shared" ref="CB4:CB50" si="9">CA4/$CA$51</f>
        <v>0</v>
      </c>
      <c r="CC4" s="94"/>
      <c r="CD4" s="68" t="s">
        <v>265</v>
      </c>
      <c r="CE4" s="9"/>
      <c r="CF4" s="9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49">
        <f t="shared" ref="CQ4:CQ50" si="10">SUM(CE4:CP4)</f>
        <v>0</v>
      </c>
      <c r="CR4" s="73">
        <f t="shared" ref="CR4:CR50" si="11">CQ4/$CQ$51</f>
        <v>0</v>
      </c>
      <c r="CT4" s="68" t="s">
        <v>265</v>
      </c>
      <c r="CU4" s="9"/>
      <c r="CV4" s="9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49">
        <f t="shared" ref="DG4:DG34" si="12">SUM(CU4:DF4)</f>
        <v>0</v>
      </c>
      <c r="DH4" s="73">
        <f>DG4/$DG$51</f>
        <v>0</v>
      </c>
      <c r="DJ4" s="68" t="s">
        <v>265</v>
      </c>
      <c r="DK4" s="9"/>
      <c r="DL4" s="9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49">
        <f t="shared" ref="DW4:DW34" si="13">SUM(DK4:DV4)</f>
        <v>0</v>
      </c>
      <c r="DX4" s="73">
        <f>DW4/$DW$51</f>
        <v>0</v>
      </c>
      <c r="DZ4" s="68" t="s">
        <v>265</v>
      </c>
      <c r="EA4" s="9"/>
      <c r="EB4" s="9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49">
        <f t="shared" ref="EM4:EM34" si="14">SUM(EA4:EL4)</f>
        <v>0</v>
      </c>
      <c r="EN4" s="73">
        <f>EM4/$EM$51</f>
        <v>0</v>
      </c>
    </row>
    <row r="5" spans="2:144" s="74" customFormat="1" x14ac:dyDescent="0.25">
      <c r="B5" s="68" t="s">
        <v>226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49">
        <f t="shared" si="0"/>
        <v>0</v>
      </c>
      <c r="P5" s="73">
        <f t="shared" si="1"/>
        <v>0</v>
      </c>
      <c r="R5" s="68" t="s">
        <v>226</v>
      </c>
      <c r="S5" s="9"/>
      <c r="T5" s="9"/>
      <c r="U5" s="72"/>
      <c r="V5" s="72"/>
      <c r="W5" s="72"/>
      <c r="X5" s="72"/>
      <c r="Y5" s="72"/>
      <c r="Z5" s="72"/>
      <c r="AA5" s="72"/>
      <c r="AB5" s="72"/>
      <c r="AC5" s="72"/>
      <c r="AD5" s="72"/>
      <c r="AE5" s="49">
        <f t="shared" si="2"/>
        <v>0</v>
      </c>
      <c r="AF5" s="73">
        <f t="shared" si="3"/>
        <v>0</v>
      </c>
      <c r="AH5" s="68" t="s">
        <v>226</v>
      </c>
      <c r="AI5" s="9"/>
      <c r="AJ5" s="9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49">
        <f t="shared" si="4"/>
        <v>0</v>
      </c>
      <c r="AV5" s="73">
        <f t="shared" si="5"/>
        <v>0</v>
      </c>
      <c r="AX5" s="68" t="s">
        <v>226</v>
      </c>
      <c r="AY5" s="9"/>
      <c r="AZ5" s="9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49">
        <f t="shared" si="6"/>
        <v>0</v>
      </c>
      <c r="BL5" s="73">
        <f t="shared" si="7"/>
        <v>0</v>
      </c>
      <c r="BN5" s="68" t="s">
        <v>226</v>
      </c>
      <c r="BO5" s="9"/>
      <c r="BP5" s="9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49">
        <f t="shared" si="8"/>
        <v>0</v>
      </c>
      <c r="CB5" s="73">
        <f t="shared" si="9"/>
        <v>0</v>
      </c>
      <c r="CC5" s="94"/>
      <c r="CD5" s="68" t="s">
        <v>226</v>
      </c>
      <c r="CE5" s="9"/>
      <c r="CF5" s="9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49">
        <f t="shared" si="10"/>
        <v>0</v>
      </c>
      <c r="CR5" s="73">
        <f t="shared" si="11"/>
        <v>0</v>
      </c>
      <c r="CT5" s="68" t="s">
        <v>226</v>
      </c>
      <c r="CU5" s="9"/>
      <c r="CV5" s="9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49">
        <f t="shared" si="12"/>
        <v>0</v>
      </c>
      <c r="DH5" s="73">
        <f t="shared" ref="DH5:DH38" si="15">DG5/$DG$51</f>
        <v>0</v>
      </c>
      <c r="DJ5" s="68" t="s">
        <v>226</v>
      </c>
      <c r="DK5" s="9"/>
      <c r="DL5" s="9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49">
        <f t="shared" si="13"/>
        <v>0</v>
      </c>
      <c r="DX5" s="73">
        <f t="shared" ref="DX5:DX50" si="16">DW5/$DW$51</f>
        <v>0</v>
      </c>
      <c r="DZ5" s="68" t="s">
        <v>226</v>
      </c>
      <c r="EA5" s="9"/>
      <c r="EB5" s="9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49">
        <f t="shared" si="14"/>
        <v>0</v>
      </c>
      <c r="EN5" s="73">
        <f t="shared" ref="EN5:EN50" si="17">EM5/$EM$51</f>
        <v>0</v>
      </c>
    </row>
    <row r="6" spans="2:144" s="74" customFormat="1" x14ac:dyDescent="0.25">
      <c r="B6" s="68" t="s">
        <v>229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49">
        <f t="shared" si="0"/>
        <v>0</v>
      </c>
      <c r="P6" s="73">
        <f t="shared" si="1"/>
        <v>0</v>
      </c>
      <c r="R6" s="68" t="s">
        <v>229</v>
      </c>
      <c r="S6" s="9"/>
      <c r="T6" s="9"/>
      <c r="U6" s="72"/>
      <c r="V6" s="72"/>
      <c r="W6" s="72"/>
      <c r="X6" s="72"/>
      <c r="Y6" s="72"/>
      <c r="Z6" s="72"/>
      <c r="AA6" s="72"/>
      <c r="AB6" s="72"/>
      <c r="AC6" s="72"/>
      <c r="AD6" s="72"/>
      <c r="AE6" s="49">
        <f t="shared" si="2"/>
        <v>0</v>
      </c>
      <c r="AF6" s="73">
        <f t="shared" si="3"/>
        <v>0</v>
      </c>
      <c r="AH6" s="68" t="s">
        <v>229</v>
      </c>
      <c r="AI6" s="9"/>
      <c r="AJ6" s="9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49">
        <f t="shared" si="4"/>
        <v>0</v>
      </c>
      <c r="AV6" s="73">
        <f t="shared" si="5"/>
        <v>0</v>
      </c>
      <c r="AX6" s="68" t="s">
        <v>229</v>
      </c>
      <c r="AY6" s="9"/>
      <c r="AZ6" s="9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49">
        <f t="shared" si="6"/>
        <v>0</v>
      </c>
      <c r="BL6" s="73">
        <f t="shared" si="7"/>
        <v>0</v>
      </c>
      <c r="BN6" s="68" t="s">
        <v>229</v>
      </c>
      <c r="BO6" s="9"/>
      <c r="BP6" s="9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49">
        <f t="shared" si="8"/>
        <v>0</v>
      </c>
      <c r="CB6" s="73">
        <f t="shared" si="9"/>
        <v>0</v>
      </c>
      <c r="CC6" s="94"/>
      <c r="CD6" s="68" t="s">
        <v>229</v>
      </c>
      <c r="CE6" s="9"/>
      <c r="CF6" s="9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49">
        <f t="shared" si="10"/>
        <v>0</v>
      </c>
      <c r="CR6" s="73">
        <f t="shared" si="11"/>
        <v>0</v>
      </c>
      <c r="CT6" s="68" t="s">
        <v>229</v>
      </c>
      <c r="CU6" s="9"/>
      <c r="CV6" s="9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49">
        <f t="shared" si="12"/>
        <v>0</v>
      </c>
      <c r="DH6" s="73">
        <f t="shared" si="15"/>
        <v>0</v>
      </c>
      <c r="DJ6" s="68" t="s">
        <v>229</v>
      </c>
      <c r="DK6" s="9"/>
      <c r="DL6" s="9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49">
        <f t="shared" si="13"/>
        <v>0</v>
      </c>
      <c r="DX6" s="73">
        <f t="shared" si="16"/>
        <v>0</v>
      </c>
      <c r="DZ6" s="68" t="s">
        <v>229</v>
      </c>
      <c r="EA6" s="9"/>
      <c r="EB6" s="9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49">
        <f t="shared" si="14"/>
        <v>0</v>
      </c>
      <c r="EN6" s="73">
        <f t="shared" si="17"/>
        <v>0</v>
      </c>
    </row>
    <row r="7" spans="2:144" s="74" customFormat="1" x14ac:dyDescent="0.25">
      <c r="B7" s="68" t="s">
        <v>149</v>
      </c>
      <c r="C7" s="9"/>
      <c r="D7" s="9"/>
      <c r="E7" s="72"/>
      <c r="F7" s="72"/>
      <c r="G7" s="72"/>
      <c r="H7" s="72"/>
      <c r="I7" s="72"/>
      <c r="J7" s="72"/>
      <c r="K7" s="72">
        <v>1</v>
      </c>
      <c r="L7" s="72">
        <v>2</v>
      </c>
      <c r="M7" s="72"/>
      <c r="N7" s="72">
        <v>2</v>
      </c>
      <c r="O7" s="49">
        <f t="shared" si="0"/>
        <v>5</v>
      </c>
      <c r="P7" s="73">
        <f t="shared" si="1"/>
        <v>4.7609979051609216E-4</v>
      </c>
      <c r="R7" s="68" t="s">
        <v>149</v>
      </c>
      <c r="S7" s="9"/>
      <c r="T7" s="9">
        <v>3</v>
      </c>
      <c r="U7" s="72">
        <v>1</v>
      </c>
      <c r="V7" s="72">
        <v>3</v>
      </c>
      <c r="W7" s="72"/>
      <c r="X7" s="72"/>
      <c r="Y7" s="72">
        <v>1</v>
      </c>
      <c r="Z7" s="72">
        <v>5</v>
      </c>
      <c r="AA7" s="72">
        <v>2</v>
      </c>
      <c r="AB7" s="72">
        <v>1</v>
      </c>
      <c r="AC7" s="72"/>
      <c r="AD7" s="72"/>
      <c r="AE7" s="49">
        <f t="shared" si="2"/>
        <v>16</v>
      </c>
      <c r="AF7" s="73">
        <f t="shared" si="3"/>
        <v>3.9853538246942488E-4</v>
      </c>
      <c r="AH7" s="68" t="s">
        <v>149</v>
      </c>
      <c r="AI7" s="9">
        <v>1</v>
      </c>
      <c r="AJ7" s="9"/>
      <c r="AK7" s="72"/>
      <c r="AL7" s="72">
        <v>1</v>
      </c>
      <c r="AM7" s="72"/>
      <c r="AN7" s="72"/>
      <c r="AO7" s="72">
        <v>1</v>
      </c>
      <c r="AP7" s="72">
        <v>1</v>
      </c>
      <c r="AQ7" s="72"/>
      <c r="AR7" s="72">
        <v>1</v>
      </c>
      <c r="AS7" s="72"/>
      <c r="AT7" s="72"/>
      <c r="AU7" s="49">
        <f t="shared" si="4"/>
        <v>5</v>
      </c>
      <c r="AV7" s="73">
        <f t="shared" si="5"/>
        <v>1.4655450361989624E-4</v>
      </c>
      <c r="AX7" s="68" t="s">
        <v>149</v>
      </c>
      <c r="AY7" s="9">
        <v>2</v>
      </c>
      <c r="AZ7" s="9"/>
      <c r="BA7" s="72">
        <v>1</v>
      </c>
      <c r="BB7" s="72">
        <v>1</v>
      </c>
      <c r="BC7" s="72">
        <v>4</v>
      </c>
      <c r="BD7" s="72">
        <v>2</v>
      </c>
      <c r="BE7" s="72">
        <v>1</v>
      </c>
      <c r="BF7" s="72"/>
      <c r="BG7" s="72">
        <v>3</v>
      </c>
      <c r="BH7" s="72"/>
      <c r="BI7" s="72"/>
      <c r="BJ7" s="72"/>
      <c r="BK7" s="79">
        <f t="shared" si="6"/>
        <v>14</v>
      </c>
      <c r="BL7" s="73">
        <f t="shared" si="7"/>
        <v>5.7817791360370032E-4</v>
      </c>
      <c r="BN7" s="68" t="s">
        <v>149</v>
      </c>
      <c r="BO7" s="9"/>
      <c r="BP7" s="9"/>
      <c r="BQ7" s="72">
        <v>1</v>
      </c>
      <c r="BR7" s="72">
        <v>1</v>
      </c>
      <c r="BS7" s="72"/>
      <c r="BT7" s="72">
        <v>1</v>
      </c>
      <c r="BU7" s="72">
        <v>1</v>
      </c>
      <c r="BV7" s="72"/>
      <c r="BW7" s="72"/>
      <c r="BX7" s="72"/>
      <c r="BY7" s="72"/>
      <c r="BZ7" s="72">
        <v>3</v>
      </c>
      <c r="CA7" s="49">
        <f t="shared" si="8"/>
        <v>7</v>
      </c>
      <c r="CB7" s="73">
        <f t="shared" si="9"/>
        <v>3.8665488289880691E-4</v>
      </c>
      <c r="CC7" s="94"/>
      <c r="CD7" s="68" t="s">
        <v>149</v>
      </c>
      <c r="CE7" s="9">
        <v>2</v>
      </c>
      <c r="CF7" s="9"/>
      <c r="CG7" s="72"/>
      <c r="CH7" s="72">
        <v>1</v>
      </c>
      <c r="CI7" s="72">
        <v>1</v>
      </c>
      <c r="CJ7" s="72"/>
      <c r="CK7" s="72"/>
      <c r="CL7" s="72"/>
      <c r="CM7" s="72"/>
      <c r="CN7" s="72">
        <v>1</v>
      </c>
      <c r="CO7" s="72"/>
      <c r="CP7" s="72"/>
      <c r="CQ7" s="49">
        <f t="shared" si="10"/>
        <v>5</v>
      </c>
      <c r="CR7" s="73">
        <f t="shared" si="11"/>
        <v>3.3599892480344065E-4</v>
      </c>
      <c r="CT7" s="68" t="s">
        <v>149</v>
      </c>
      <c r="CU7" s="9"/>
      <c r="CV7" s="9"/>
      <c r="CW7" s="72"/>
      <c r="CX7" s="72">
        <v>1</v>
      </c>
      <c r="CY7" s="72"/>
      <c r="CZ7" s="72"/>
      <c r="DA7" s="72"/>
      <c r="DB7" s="72"/>
      <c r="DC7" s="72"/>
      <c r="DD7" s="72"/>
      <c r="DE7" s="72"/>
      <c r="DF7" s="72">
        <v>1</v>
      </c>
      <c r="DG7" s="49">
        <f t="shared" si="12"/>
        <v>2</v>
      </c>
      <c r="DH7" s="73">
        <f t="shared" si="15"/>
        <v>1.0765421466250404E-4</v>
      </c>
      <c r="DJ7" s="68" t="s">
        <v>149</v>
      </c>
      <c r="DK7" s="9"/>
      <c r="DL7" s="9"/>
      <c r="DM7" s="72"/>
      <c r="DN7" s="72"/>
      <c r="DO7" s="72"/>
      <c r="DP7" s="72"/>
      <c r="DQ7" s="72"/>
      <c r="DR7" s="72"/>
      <c r="DS7" s="72"/>
      <c r="DT7" s="72">
        <v>1</v>
      </c>
      <c r="DU7" s="72">
        <v>1</v>
      </c>
      <c r="DV7" s="72"/>
      <c r="DW7" s="49">
        <f t="shared" si="13"/>
        <v>2</v>
      </c>
      <c r="DX7" s="73">
        <f t="shared" si="16"/>
        <v>1.2598425196850394E-4</v>
      </c>
      <c r="DZ7" s="68" t="s">
        <v>149</v>
      </c>
      <c r="EA7" s="9"/>
      <c r="EB7" s="9"/>
      <c r="EC7" s="72">
        <v>1</v>
      </c>
      <c r="ED7" s="72"/>
      <c r="EE7" s="72"/>
      <c r="EF7" s="72"/>
      <c r="EG7" s="72"/>
      <c r="EH7" s="72"/>
      <c r="EI7" s="72"/>
      <c r="EJ7" s="72"/>
      <c r="EK7" s="72"/>
      <c r="EL7" s="72"/>
      <c r="EM7" s="49">
        <f t="shared" si="14"/>
        <v>1</v>
      </c>
      <c r="EN7" s="73">
        <f t="shared" si="17"/>
        <v>2.0412329046744235E-4</v>
      </c>
    </row>
    <row r="8" spans="2:144" s="74" customFormat="1" x14ac:dyDescent="0.25">
      <c r="B8" s="68" t="s">
        <v>231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49">
        <f t="shared" si="0"/>
        <v>0</v>
      </c>
      <c r="P8" s="73">
        <f t="shared" si="1"/>
        <v>0</v>
      </c>
      <c r="R8" s="68" t="s">
        <v>231</v>
      </c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49">
        <f t="shared" si="2"/>
        <v>0</v>
      </c>
      <c r="AF8" s="73">
        <f t="shared" si="3"/>
        <v>0</v>
      </c>
      <c r="AH8" s="68" t="s">
        <v>231</v>
      </c>
      <c r="AI8" s="9"/>
      <c r="AJ8" s="9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49">
        <f t="shared" si="4"/>
        <v>0</v>
      </c>
      <c r="AV8" s="73">
        <f t="shared" si="5"/>
        <v>0</v>
      </c>
      <c r="AX8" s="68" t="s">
        <v>231</v>
      </c>
      <c r="AY8" s="9"/>
      <c r="AZ8" s="9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49">
        <f t="shared" si="6"/>
        <v>0</v>
      </c>
      <c r="BL8" s="73">
        <f t="shared" si="7"/>
        <v>0</v>
      </c>
      <c r="BN8" s="68" t="s">
        <v>231</v>
      </c>
      <c r="BO8" s="9"/>
      <c r="BP8" s="9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49">
        <f t="shared" si="8"/>
        <v>0</v>
      </c>
      <c r="CB8" s="73">
        <f t="shared" si="9"/>
        <v>0</v>
      </c>
      <c r="CC8" s="94"/>
      <c r="CD8" s="68" t="s">
        <v>231</v>
      </c>
      <c r="CE8" s="9"/>
      <c r="CF8" s="9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49">
        <f t="shared" si="10"/>
        <v>0</v>
      </c>
      <c r="CR8" s="73">
        <f t="shared" si="11"/>
        <v>0</v>
      </c>
      <c r="CT8" s="68" t="s">
        <v>231</v>
      </c>
      <c r="CU8" s="9"/>
      <c r="CV8" s="9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49">
        <f t="shared" si="12"/>
        <v>0</v>
      </c>
      <c r="DH8" s="73">
        <f t="shared" si="15"/>
        <v>0</v>
      </c>
      <c r="DJ8" s="68" t="s">
        <v>231</v>
      </c>
      <c r="DK8" s="9"/>
      <c r="DL8" s="9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49">
        <f t="shared" si="13"/>
        <v>0</v>
      </c>
      <c r="DX8" s="73">
        <f t="shared" si="16"/>
        <v>0</v>
      </c>
      <c r="DZ8" s="68" t="s">
        <v>231</v>
      </c>
      <c r="EA8" s="9"/>
      <c r="EB8" s="9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49">
        <f t="shared" si="14"/>
        <v>0</v>
      </c>
      <c r="EN8" s="73">
        <f t="shared" si="17"/>
        <v>0</v>
      </c>
    </row>
    <row r="9" spans="2:144" s="74" customFormat="1" x14ac:dyDescent="0.25">
      <c r="B9" s="68" t="s">
        <v>235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49">
        <f t="shared" si="0"/>
        <v>0</v>
      </c>
      <c r="P9" s="73">
        <f t="shared" si="1"/>
        <v>0</v>
      </c>
      <c r="R9" s="68" t="s">
        <v>235</v>
      </c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49">
        <f t="shared" si="2"/>
        <v>0</v>
      </c>
      <c r="AF9" s="73">
        <f t="shared" si="3"/>
        <v>0</v>
      </c>
      <c r="AH9" s="68" t="s">
        <v>235</v>
      </c>
      <c r="AI9" s="9"/>
      <c r="AJ9" s="9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49">
        <f t="shared" si="4"/>
        <v>0</v>
      </c>
      <c r="AV9" s="73">
        <f t="shared" si="5"/>
        <v>0</v>
      </c>
      <c r="AX9" s="68" t="s">
        <v>235</v>
      </c>
      <c r="AY9" s="9"/>
      <c r="AZ9" s="9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49">
        <f t="shared" si="6"/>
        <v>0</v>
      </c>
      <c r="BL9" s="73">
        <f t="shared" si="7"/>
        <v>0</v>
      </c>
      <c r="BN9" s="68" t="s">
        <v>235</v>
      </c>
      <c r="BO9" s="9"/>
      <c r="BP9" s="9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49">
        <f t="shared" si="8"/>
        <v>0</v>
      </c>
      <c r="CB9" s="73">
        <f t="shared" si="9"/>
        <v>0</v>
      </c>
      <c r="CC9" s="94"/>
      <c r="CD9" s="68" t="s">
        <v>235</v>
      </c>
      <c r="CE9" s="9"/>
      <c r="CF9" s="9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49">
        <f t="shared" si="10"/>
        <v>0</v>
      </c>
      <c r="CR9" s="73">
        <f t="shared" si="11"/>
        <v>0</v>
      </c>
      <c r="CT9" s="68" t="s">
        <v>235</v>
      </c>
      <c r="CU9" s="9"/>
      <c r="CV9" s="9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49">
        <f t="shared" si="12"/>
        <v>0</v>
      </c>
      <c r="DH9" s="73">
        <f t="shared" si="15"/>
        <v>0</v>
      </c>
      <c r="DJ9" s="68" t="s">
        <v>235</v>
      </c>
      <c r="DK9" s="9"/>
      <c r="DL9" s="9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49">
        <f t="shared" si="13"/>
        <v>0</v>
      </c>
      <c r="DX9" s="73">
        <f t="shared" si="16"/>
        <v>0</v>
      </c>
      <c r="DZ9" s="68" t="s">
        <v>235</v>
      </c>
      <c r="EA9" s="9"/>
      <c r="EB9" s="9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49">
        <f t="shared" si="14"/>
        <v>0</v>
      </c>
      <c r="EN9" s="73">
        <f t="shared" si="17"/>
        <v>0</v>
      </c>
    </row>
    <row r="10" spans="2:144" s="74" customFormat="1" x14ac:dyDescent="0.25">
      <c r="B10" s="68" t="s">
        <v>217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49">
        <f t="shared" si="0"/>
        <v>0</v>
      </c>
      <c r="P10" s="73">
        <f t="shared" si="1"/>
        <v>0</v>
      </c>
      <c r="R10" s="68" t="s">
        <v>217</v>
      </c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49">
        <f t="shared" si="2"/>
        <v>0</v>
      </c>
      <c r="AF10" s="73">
        <f t="shared" si="3"/>
        <v>0</v>
      </c>
      <c r="AH10" s="68" t="s">
        <v>217</v>
      </c>
      <c r="AI10" s="9"/>
      <c r="AJ10" s="9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49">
        <f t="shared" si="4"/>
        <v>0</v>
      </c>
      <c r="AV10" s="73">
        <f t="shared" si="5"/>
        <v>0</v>
      </c>
      <c r="AX10" s="68" t="s">
        <v>217</v>
      </c>
      <c r="AY10" s="9"/>
      <c r="AZ10" s="9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49">
        <f t="shared" si="6"/>
        <v>0</v>
      </c>
      <c r="BL10" s="73">
        <f t="shared" si="7"/>
        <v>0</v>
      </c>
      <c r="BN10" s="68" t="s">
        <v>217</v>
      </c>
      <c r="BO10" s="9"/>
      <c r="BP10" s="9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49">
        <f t="shared" si="8"/>
        <v>0</v>
      </c>
      <c r="CB10" s="73">
        <f t="shared" si="9"/>
        <v>0</v>
      </c>
      <c r="CC10" s="94"/>
      <c r="CD10" s="68" t="s">
        <v>217</v>
      </c>
      <c r="CE10" s="9"/>
      <c r="CF10" s="9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49">
        <f t="shared" si="10"/>
        <v>0</v>
      </c>
      <c r="CR10" s="73">
        <f t="shared" si="11"/>
        <v>0</v>
      </c>
      <c r="CT10" s="68" t="s">
        <v>217</v>
      </c>
      <c r="CU10" s="9"/>
      <c r="CV10" s="9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49">
        <f t="shared" si="12"/>
        <v>0</v>
      </c>
      <c r="DH10" s="73">
        <f t="shared" si="15"/>
        <v>0</v>
      </c>
      <c r="DJ10" s="68" t="s">
        <v>217</v>
      </c>
      <c r="DK10" s="9"/>
      <c r="DL10" s="9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49">
        <f t="shared" si="13"/>
        <v>0</v>
      </c>
      <c r="DX10" s="73">
        <f t="shared" si="16"/>
        <v>0</v>
      </c>
      <c r="DZ10" s="68" t="s">
        <v>217</v>
      </c>
      <c r="EA10" s="9"/>
      <c r="EB10" s="9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49">
        <f t="shared" si="14"/>
        <v>0</v>
      </c>
      <c r="EN10" s="73">
        <f t="shared" si="17"/>
        <v>0</v>
      </c>
    </row>
    <row r="11" spans="2:144" s="74" customFormat="1" x14ac:dyDescent="0.25">
      <c r="B11" s="68" t="s">
        <v>221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49">
        <f t="shared" si="0"/>
        <v>0</v>
      </c>
      <c r="P11" s="73">
        <f t="shared" si="1"/>
        <v>0</v>
      </c>
      <c r="R11" s="68" t="s">
        <v>221</v>
      </c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49">
        <f t="shared" si="2"/>
        <v>0</v>
      </c>
      <c r="AF11" s="73">
        <f t="shared" si="3"/>
        <v>0</v>
      </c>
      <c r="AH11" s="68" t="s">
        <v>221</v>
      </c>
      <c r="AI11" s="9"/>
      <c r="AJ11" s="9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49">
        <f t="shared" si="4"/>
        <v>0</v>
      </c>
      <c r="AV11" s="73">
        <f t="shared" si="5"/>
        <v>0</v>
      </c>
      <c r="AX11" s="68" t="s">
        <v>221</v>
      </c>
      <c r="AY11" s="9"/>
      <c r="AZ11" s="9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49">
        <f t="shared" si="6"/>
        <v>0</v>
      </c>
      <c r="BL11" s="73">
        <f t="shared" si="7"/>
        <v>0</v>
      </c>
      <c r="BN11" s="68" t="s">
        <v>221</v>
      </c>
      <c r="BO11" s="9"/>
      <c r="BP11" s="9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49">
        <f t="shared" si="8"/>
        <v>0</v>
      </c>
      <c r="CB11" s="73">
        <f t="shared" si="9"/>
        <v>0</v>
      </c>
      <c r="CC11" s="94"/>
      <c r="CD11" s="68" t="s">
        <v>221</v>
      </c>
      <c r="CE11" s="9"/>
      <c r="CF11" s="9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49">
        <f t="shared" si="10"/>
        <v>0</v>
      </c>
      <c r="CR11" s="73">
        <f t="shared" si="11"/>
        <v>0</v>
      </c>
      <c r="CT11" s="68" t="s">
        <v>221</v>
      </c>
      <c r="CU11" s="9"/>
      <c r="CV11" s="9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49">
        <f t="shared" si="12"/>
        <v>0</v>
      </c>
      <c r="DH11" s="73">
        <f t="shared" si="15"/>
        <v>0</v>
      </c>
      <c r="DJ11" s="68" t="s">
        <v>221</v>
      </c>
      <c r="DK11" s="9"/>
      <c r="DL11" s="9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49">
        <f t="shared" si="13"/>
        <v>0</v>
      </c>
      <c r="DX11" s="73">
        <f t="shared" si="16"/>
        <v>0</v>
      </c>
      <c r="DZ11" s="68" t="s">
        <v>221</v>
      </c>
      <c r="EA11" s="9"/>
      <c r="EB11" s="9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49">
        <f t="shared" si="14"/>
        <v>0</v>
      </c>
      <c r="EN11" s="73">
        <f t="shared" si="17"/>
        <v>0</v>
      </c>
    </row>
    <row r="12" spans="2:144" s="74" customFormat="1" x14ac:dyDescent="0.25">
      <c r="B12" s="68" t="s">
        <v>141</v>
      </c>
      <c r="C12" s="9"/>
      <c r="D12" s="9"/>
      <c r="E12" s="72"/>
      <c r="F12" s="72">
        <v>2</v>
      </c>
      <c r="G12" s="72"/>
      <c r="H12" s="72"/>
      <c r="I12" s="72"/>
      <c r="J12" s="72"/>
      <c r="K12" s="72">
        <v>73</v>
      </c>
      <c r="L12" s="72">
        <v>190</v>
      </c>
      <c r="M12" s="72">
        <v>198</v>
      </c>
      <c r="N12" s="72">
        <v>127</v>
      </c>
      <c r="O12" s="49">
        <f t="shared" si="0"/>
        <v>590</v>
      </c>
      <c r="P12" s="73">
        <f t="shared" si="1"/>
        <v>5.6179775280898875E-2</v>
      </c>
      <c r="R12" s="68" t="s">
        <v>141</v>
      </c>
      <c r="S12" s="9">
        <v>122</v>
      </c>
      <c r="T12" s="9">
        <v>198</v>
      </c>
      <c r="U12" s="72">
        <v>187</v>
      </c>
      <c r="V12" s="72">
        <v>180</v>
      </c>
      <c r="W12" s="72">
        <v>241</v>
      </c>
      <c r="X12" s="72">
        <v>290</v>
      </c>
      <c r="Y12" s="72">
        <v>307</v>
      </c>
      <c r="Z12" s="72">
        <v>325</v>
      </c>
      <c r="AA12" s="72">
        <v>341</v>
      </c>
      <c r="AB12" s="72">
        <v>425</v>
      </c>
      <c r="AC12" s="72">
        <v>388</v>
      </c>
      <c r="AD12" s="72">
        <v>295</v>
      </c>
      <c r="AE12" s="79">
        <f t="shared" si="2"/>
        <v>3299</v>
      </c>
      <c r="AF12" s="73">
        <f t="shared" si="3"/>
        <v>8.2173014172914532E-2</v>
      </c>
      <c r="AH12" s="68" t="s">
        <v>141</v>
      </c>
      <c r="AI12" s="9">
        <v>353</v>
      </c>
      <c r="AJ12" s="9">
        <v>380</v>
      </c>
      <c r="AK12" s="72">
        <v>387</v>
      </c>
      <c r="AL12" s="72">
        <v>356</v>
      </c>
      <c r="AM12" s="72">
        <v>358</v>
      </c>
      <c r="AN12" s="72">
        <v>262</v>
      </c>
      <c r="AO12" s="72">
        <v>206</v>
      </c>
      <c r="AP12" s="72">
        <v>180</v>
      </c>
      <c r="AQ12" s="72">
        <v>158</v>
      </c>
      <c r="AR12" s="72">
        <v>177</v>
      </c>
      <c r="AS12" s="72">
        <v>176</v>
      </c>
      <c r="AT12" s="72">
        <v>184</v>
      </c>
      <c r="AU12" s="79">
        <f t="shared" si="4"/>
        <v>3177</v>
      </c>
      <c r="AV12" s="73">
        <f t="shared" si="5"/>
        <v>9.3120731600082066E-2</v>
      </c>
      <c r="AX12" s="68" t="s">
        <v>141</v>
      </c>
      <c r="AY12" s="9">
        <v>175</v>
      </c>
      <c r="AZ12" s="9">
        <v>136</v>
      </c>
      <c r="BA12" s="72">
        <v>173</v>
      </c>
      <c r="BB12" s="72">
        <v>173</v>
      </c>
      <c r="BC12" s="72">
        <v>180</v>
      </c>
      <c r="BD12" s="72">
        <v>215</v>
      </c>
      <c r="BE12" s="72">
        <v>201</v>
      </c>
      <c r="BF12" s="72">
        <v>153</v>
      </c>
      <c r="BG12" s="72">
        <v>158</v>
      </c>
      <c r="BH12" s="72">
        <v>156</v>
      </c>
      <c r="BI12" s="72">
        <v>125</v>
      </c>
      <c r="BJ12" s="72">
        <v>130</v>
      </c>
      <c r="BK12" s="79">
        <f t="shared" si="6"/>
        <v>1975</v>
      </c>
      <c r="BL12" s="73">
        <f t="shared" si="7"/>
        <v>8.1564384240522009E-2</v>
      </c>
      <c r="BN12" s="68" t="s">
        <v>141</v>
      </c>
      <c r="BO12" s="9">
        <v>114</v>
      </c>
      <c r="BP12" s="9">
        <v>141</v>
      </c>
      <c r="BQ12" s="72">
        <v>108</v>
      </c>
      <c r="BR12" s="72">
        <v>133</v>
      </c>
      <c r="BS12" s="72">
        <v>129</v>
      </c>
      <c r="BT12" s="72">
        <v>136</v>
      </c>
      <c r="BU12" s="72">
        <v>118</v>
      </c>
      <c r="BV12" s="72">
        <v>130</v>
      </c>
      <c r="BW12" s="72">
        <v>98</v>
      </c>
      <c r="BX12" s="72">
        <v>112</v>
      </c>
      <c r="BY12" s="72">
        <v>189</v>
      </c>
      <c r="BZ12" s="72">
        <v>130</v>
      </c>
      <c r="CA12" s="79">
        <f t="shared" si="8"/>
        <v>1538</v>
      </c>
      <c r="CB12" s="73">
        <f t="shared" si="9"/>
        <v>8.4953601414052143E-2</v>
      </c>
      <c r="CC12" s="94"/>
      <c r="CD12" s="68" t="s">
        <v>141</v>
      </c>
      <c r="CE12" s="9">
        <v>129</v>
      </c>
      <c r="CF12" s="9">
        <v>94</v>
      </c>
      <c r="CG12" s="72">
        <v>105</v>
      </c>
      <c r="CH12" s="72">
        <v>83</v>
      </c>
      <c r="CI12" s="72">
        <v>111</v>
      </c>
      <c r="CJ12" s="72">
        <v>61</v>
      </c>
      <c r="CK12" s="72">
        <v>50</v>
      </c>
      <c r="CL12" s="72">
        <v>75</v>
      </c>
      <c r="CM12" s="72">
        <v>91</v>
      </c>
      <c r="CN12" s="72">
        <v>110</v>
      </c>
      <c r="CO12" s="72">
        <v>67</v>
      </c>
      <c r="CP12" s="72">
        <v>67</v>
      </c>
      <c r="CQ12" s="79">
        <f t="shared" si="10"/>
        <v>1043</v>
      </c>
      <c r="CR12" s="73">
        <f t="shared" si="11"/>
        <v>7.0089375713997717E-2</v>
      </c>
      <c r="CT12" s="68" t="s">
        <v>141</v>
      </c>
      <c r="CU12" s="9">
        <v>83</v>
      </c>
      <c r="CV12" s="9">
        <v>104</v>
      </c>
      <c r="CW12" s="72">
        <v>115</v>
      </c>
      <c r="CX12" s="72">
        <v>95</v>
      </c>
      <c r="CY12" s="72">
        <v>181</v>
      </c>
      <c r="CZ12" s="72">
        <v>166</v>
      </c>
      <c r="DA12" s="72">
        <v>174</v>
      </c>
      <c r="DB12" s="72">
        <v>156</v>
      </c>
      <c r="DC12" s="72">
        <v>160</v>
      </c>
      <c r="DD12" s="72">
        <v>150</v>
      </c>
      <c r="DE12" s="72">
        <v>139</v>
      </c>
      <c r="DF12" s="72">
        <v>146</v>
      </c>
      <c r="DG12" s="79">
        <f t="shared" si="12"/>
        <v>1669</v>
      </c>
      <c r="DH12" s="73">
        <f t="shared" si="15"/>
        <v>8.9837442135859619E-2</v>
      </c>
      <c r="DJ12" s="68" t="s">
        <v>141</v>
      </c>
      <c r="DK12" s="9">
        <v>127</v>
      </c>
      <c r="DL12" s="9">
        <v>153</v>
      </c>
      <c r="DM12" s="72">
        <v>133</v>
      </c>
      <c r="DN12" s="72">
        <v>132</v>
      </c>
      <c r="DO12" s="72">
        <v>146</v>
      </c>
      <c r="DP12" s="72">
        <v>127</v>
      </c>
      <c r="DQ12" s="72">
        <v>109</v>
      </c>
      <c r="DR12" s="72">
        <v>150</v>
      </c>
      <c r="DS12" s="72">
        <v>149</v>
      </c>
      <c r="DT12" s="72">
        <v>136</v>
      </c>
      <c r="DU12" s="72">
        <v>118</v>
      </c>
      <c r="DV12" s="72">
        <v>128</v>
      </c>
      <c r="DW12" s="79">
        <f t="shared" si="13"/>
        <v>1608</v>
      </c>
      <c r="DX12" s="73">
        <f t="shared" si="16"/>
        <v>0.10129133858267717</v>
      </c>
      <c r="DZ12" s="68" t="s">
        <v>141</v>
      </c>
      <c r="EA12" s="9">
        <v>126</v>
      </c>
      <c r="EB12" s="9">
        <v>111</v>
      </c>
      <c r="EC12" s="72">
        <v>113</v>
      </c>
      <c r="ED12" s="72">
        <v>99</v>
      </c>
      <c r="EE12" s="72"/>
      <c r="EF12" s="72"/>
      <c r="EG12" s="72"/>
      <c r="EH12" s="72"/>
      <c r="EI12" s="72"/>
      <c r="EJ12" s="72"/>
      <c r="EK12" s="72"/>
      <c r="EL12" s="72"/>
      <c r="EM12" s="79">
        <f t="shared" si="14"/>
        <v>449</v>
      </c>
      <c r="EN12" s="73">
        <f t="shared" si="17"/>
        <v>9.1651357419881604E-2</v>
      </c>
    </row>
    <row r="13" spans="2:144" s="74" customFormat="1" x14ac:dyDescent="0.25">
      <c r="B13" s="68" t="s">
        <v>139</v>
      </c>
      <c r="C13" s="9"/>
      <c r="D13" s="9">
        <v>1</v>
      </c>
      <c r="E13" s="72"/>
      <c r="F13" s="72"/>
      <c r="G13" s="72">
        <v>1</v>
      </c>
      <c r="H13" s="72"/>
      <c r="I13" s="72">
        <v>1</v>
      </c>
      <c r="J13" s="72">
        <v>1</v>
      </c>
      <c r="K13" s="72">
        <v>898</v>
      </c>
      <c r="L13" s="72">
        <v>1080</v>
      </c>
      <c r="M13" s="72">
        <v>954</v>
      </c>
      <c r="N13" s="72">
        <v>774</v>
      </c>
      <c r="O13" s="49">
        <f t="shared" si="0"/>
        <v>3710</v>
      </c>
      <c r="P13" s="73">
        <f t="shared" si="1"/>
        <v>0.35326604456294042</v>
      </c>
      <c r="R13" s="68" t="s">
        <v>139</v>
      </c>
      <c r="S13" s="9">
        <v>793</v>
      </c>
      <c r="T13" s="9">
        <v>1033</v>
      </c>
      <c r="U13" s="72">
        <v>958</v>
      </c>
      <c r="V13" s="72">
        <v>703</v>
      </c>
      <c r="W13" s="72">
        <v>1082</v>
      </c>
      <c r="X13" s="72">
        <v>1302</v>
      </c>
      <c r="Y13" s="72">
        <v>1351</v>
      </c>
      <c r="Z13" s="72">
        <v>1403</v>
      </c>
      <c r="AA13" s="72">
        <v>1279</v>
      </c>
      <c r="AB13" s="72">
        <v>1576</v>
      </c>
      <c r="AC13" s="72">
        <v>1284</v>
      </c>
      <c r="AD13" s="72">
        <v>925</v>
      </c>
      <c r="AE13" s="79">
        <f t="shared" si="2"/>
        <v>13689</v>
      </c>
      <c r="AF13" s="73">
        <f t="shared" si="3"/>
        <v>0.3409719281639973</v>
      </c>
      <c r="AH13" s="68" t="s">
        <v>139</v>
      </c>
      <c r="AI13" s="9">
        <v>988</v>
      </c>
      <c r="AJ13" s="9">
        <v>1075</v>
      </c>
      <c r="AK13" s="72">
        <v>1173</v>
      </c>
      <c r="AL13" s="72">
        <v>1197</v>
      </c>
      <c r="AM13" s="72">
        <v>1244</v>
      </c>
      <c r="AN13" s="72">
        <v>1011</v>
      </c>
      <c r="AO13" s="72">
        <v>1077</v>
      </c>
      <c r="AP13" s="72">
        <v>984</v>
      </c>
      <c r="AQ13" s="72">
        <v>965</v>
      </c>
      <c r="AR13" s="72">
        <v>993</v>
      </c>
      <c r="AS13" s="72">
        <v>978</v>
      </c>
      <c r="AT13" s="72">
        <v>821</v>
      </c>
      <c r="AU13" s="79">
        <f t="shared" si="4"/>
        <v>12506</v>
      </c>
      <c r="AV13" s="73">
        <f t="shared" si="5"/>
        <v>0.36656212445408448</v>
      </c>
      <c r="AX13" s="68" t="s">
        <v>139</v>
      </c>
      <c r="AY13" s="9">
        <v>814</v>
      </c>
      <c r="AZ13" s="9">
        <v>626</v>
      </c>
      <c r="BA13" s="72">
        <v>791</v>
      </c>
      <c r="BB13" s="72">
        <v>810</v>
      </c>
      <c r="BC13" s="72">
        <v>967</v>
      </c>
      <c r="BD13" s="72">
        <v>1134</v>
      </c>
      <c r="BE13" s="72">
        <v>1120</v>
      </c>
      <c r="BF13" s="72">
        <v>771</v>
      </c>
      <c r="BG13" s="72">
        <v>628</v>
      </c>
      <c r="BH13" s="72">
        <v>637</v>
      </c>
      <c r="BI13" s="72">
        <v>552</v>
      </c>
      <c r="BJ13" s="72">
        <v>502</v>
      </c>
      <c r="BK13" s="79">
        <f t="shared" si="6"/>
        <v>9352</v>
      </c>
      <c r="BL13" s="73">
        <f t="shared" si="7"/>
        <v>0.38622284628727183</v>
      </c>
      <c r="BN13" s="68" t="s">
        <v>139</v>
      </c>
      <c r="BO13" s="9">
        <v>536</v>
      </c>
      <c r="BP13" s="9">
        <v>605</v>
      </c>
      <c r="BQ13" s="72">
        <v>726</v>
      </c>
      <c r="BR13" s="72">
        <v>697</v>
      </c>
      <c r="BS13" s="72">
        <v>731</v>
      </c>
      <c r="BT13" s="72">
        <v>652</v>
      </c>
      <c r="BU13" s="72">
        <v>570</v>
      </c>
      <c r="BV13" s="72">
        <v>400</v>
      </c>
      <c r="BW13" s="72">
        <v>471</v>
      </c>
      <c r="BX13" s="72">
        <v>316</v>
      </c>
      <c r="BY13" s="72">
        <v>704</v>
      </c>
      <c r="BZ13" s="72">
        <v>637</v>
      </c>
      <c r="CA13" s="79">
        <f t="shared" si="8"/>
        <v>7045</v>
      </c>
      <c r="CB13" s="73">
        <f t="shared" si="9"/>
        <v>0.38914052143172778</v>
      </c>
      <c r="CC13" s="94"/>
      <c r="CD13" s="68" t="s">
        <v>139</v>
      </c>
      <c r="CE13" s="9">
        <v>464</v>
      </c>
      <c r="CF13" s="9">
        <v>483</v>
      </c>
      <c r="CG13" s="72">
        <v>444</v>
      </c>
      <c r="CH13" s="72">
        <v>395</v>
      </c>
      <c r="CI13" s="72">
        <v>545</v>
      </c>
      <c r="CJ13" s="72">
        <v>462</v>
      </c>
      <c r="CK13" s="72">
        <v>406</v>
      </c>
      <c r="CL13" s="72">
        <v>362</v>
      </c>
      <c r="CM13" s="72">
        <v>346</v>
      </c>
      <c r="CN13" s="72">
        <v>499</v>
      </c>
      <c r="CO13" s="72">
        <v>438</v>
      </c>
      <c r="CP13" s="72">
        <v>423</v>
      </c>
      <c r="CQ13" s="79">
        <f t="shared" si="10"/>
        <v>5267</v>
      </c>
      <c r="CR13" s="73">
        <f t="shared" si="11"/>
        <v>0.35394126738794435</v>
      </c>
      <c r="CT13" s="68" t="s">
        <v>139</v>
      </c>
      <c r="CU13" s="9">
        <v>418</v>
      </c>
      <c r="CV13" s="9">
        <v>603</v>
      </c>
      <c r="CW13" s="72">
        <v>713</v>
      </c>
      <c r="CX13" s="72">
        <v>592</v>
      </c>
      <c r="CY13" s="72">
        <v>680</v>
      </c>
      <c r="CZ13" s="72">
        <v>562</v>
      </c>
      <c r="DA13" s="72">
        <v>593</v>
      </c>
      <c r="DB13" s="72">
        <v>603</v>
      </c>
      <c r="DC13" s="72">
        <v>532</v>
      </c>
      <c r="DD13" s="72">
        <v>569</v>
      </c>
      <c r="DE13" s="72">
        <v>520</v>
      </c>
      <c r="DF13" s="72">
        <v>475</v>
      </c>
      <c r="DG13" s="79">
        <f t="shared" si="12"/>
        <v>6860</v>
      </c>
      <c r="DH13" s="73">
        <f t="shared" si="15"/>
        <v>0.36925395629238883</v>
      </c>
      <c r="DJ13" s="68" t="s">
        <v>139</v>
      </c>
      <c r="DK13" s="9">
        <v>415</v>
      </c>
      <c r="DL13" s="9">
        <v>565</v>
      </c>
      <c r="DM13" s="72">
        <v>430</v>
      </c>
      <c r="DN13" s="72">
        <v>483</v>
      </c>
      <c r="DO13" s="72">
        <v>492</v>
      </c>
      <c r="DP13" s="72">
        <v>461</v>
      </c>
      <c r="DQ13" s="72">
        <v>465</v>
      </c>
      <c r="DR13" s="72">
        <v>607</v>
      </c>
      <c r="DS13" s="72">
        <v>566</v>
      </c>
      <c r="DT13" s="72">
        <v>604</v>
      </c>
      <c r="DU13" s="72">
        <v>581</v>
      </c>
      <c r="DV13" s="72">
        <v>519</v>
      </c>
      <c r="DW13" s="79">
        <f t="shared" si="13"/>
        <v>6188</v>
      </c>
      <c r="DX13" s="73">
        <f t="shared" si="16"/>
        <v>0.38979527559055116</v>
      </c>
      <c r="DZ13" s="68" t="s">
        <v>139</v>
      </c>
      <c r="EA13" s="9">
        <v>479</v>
      </c>
      <c r="EB13" s="9">
        <v>414</v>
      </c>
      <c r="EC13" s="72">
        <v>514</v>
      </c>
      <c r="ED13" s="72">
        <v>694</v>
      </c>
      <c r="EE13" s="72"/>
      <c r="EF13" s="72"/>
      <c r="EG13" s="72"/>
      <c r="EH13" s="72"/>
      <c r="EI13" s="72"/>
      <c r="EJ13" s="72"/>
      <c r="EK13" s="72"/>
      <c r="EL13" s="72"/>
      <c r="EM13" s="79">
        <f t="shared" si="14"/>
        <v>2101</v>
      </c>
      <c r="EN13" s="73">
        <f t="shared" si="17"/>
        <v>0.42886303327209635</v>
      </c>
    </row>
    <row r="14" spans="2:144" s="74" customFormat="1" x14ac:dyDescent="0.25">
      <c r="B14" s="68" t="s">
        <v>140</v>
      </c>
      <c r="C14" s="9"/>
      <c r="D14" s="9"/>
      <c r="E14" s="72">
        <v>1</v>
      </c>
      <c r="F14" s="72"/>
      <c r="G14" s="72">
        <v>1</v>
      </c>
      <c r="H14" s="72"/>
      <c r="I14" s="72"/>
      <c r="J14" s="72">
        <v>1</v>
      </c>
      <c r="K14" s="72">
        <v>908</v>
      </c>
      <c r="L14" s="72">
        <v>1039</v>
      </c>
      <c r="M14" s="72">
        <v>963</v>
      </c>
      <c r="N14" s="72">
        <v>781</v>
      </c>
      <c r="O14" s="49">
        <f t="shared" si="0"/>
        <v>3694</v>
      </c>
      <c r="P14" s="73">
        <f t="shared" si="1"/>
        <v>0.35174252523328892</v>
      </c>
      <c r="R14" s="68" t="s">
        <v>140</v>
      </c>
      <c r="S14" s="9">
        <v>772</v>
      </c>
      <c r="T14" s="9">
        <v>927</v>
      </c>
      <c r="U14" s="72">
        <v>1080</v>
      </c>
      <c r="V14" s="72">
        <v>810</v>
      </c>
      <c r="W14" s="72">
        <v>1144</v>
      </c>
      <c r="X14" s="72">
        <v>1347</v>
      </c>
      <c r="Y14" s="72">
        <v>1394</v>
      </c>
      <c r="Z14" s="72">
        <v>1373</v>
      </c>
      <c r="AA14" s="72">
        <v>1228</v>
      </c>
      <c r="AB14" s="72">
        <v>1625</v>
      </c>
      <c r="AC14" s="72">
        <v>1363</v>
      </c>
      <c r="AD14" s="72">
        <v>981</v>
      </c>
      <c r="AE14" s="79">
        <f t="shared" si="2"/>
        <v>14044</v>
      </c>
      <c r="AF14" s="73">
        <f t="shared" si="3"/>
        <v>0.3498144319625377</v>
      </c>
      <c r="AH14" s="68" t="s">
        <v>140</v>
      </c>
      <c r="AI14" s="9">
        <v>901</v>
      </c>
      <c r="AJ14" s="9">
        <v>1159</v>
      </c>
      <c r="AK14" s="72">
        <v>1197</v>
      </c>
      <c r="AL14" s="72">
        <v>1067</v>
      </c>
      <c r="AM14" s="72">
        <v>1169</v>
      </c>
      <c r="AN14" s="72">
        <v>893</v>
      </c>
      <c r="AO14" s="72">
        <v>810</v>
      </c>
      <c r="AP14" s="72">
        <v>836</v>
      </c>
      <c r="AQ14" s="72">
        <v>797</v>
      </c>
      <c r="AR14" s="72">
        <v>775</v>
      </c>
      <c r="AS14" s="72">
        <v>793</v>
      </c>
      <c r="AT14" s="72">
        <v>664</v>
      </c>
      <c r="AU14" s="79">
        <f t="shared" si="4"/>
        <v>11061</v>
      </c>
      <c r="AV14" s="73">
        <f t="shared" si="5"/>
        <v>0.32420787290793446</v>
      </c>
      <c r="AX14" s="68" t="s">
        <v>140</v>
      </c>
      <c r="AY14" s="9">
        <v>586</v>
      </c>
      <c r="AZ14" s="9">
        <v>492</v>
      </c>
      <c r="BA14" s="72">
        <v>633</v>
      </c>
      <c r="BB14" s="72">
        <v>644</v>
      </c>
      <c r="BC14" s="72">
        <v>779</v>
      </c>
      <c r="BD14" s="72">
        <v>950</v>
      </c>
      <c r="BE14" s="72">
        <v>967</v>
      </c>
      <c r="BF14" s="72">
        <v>577</v>
      </c>
      <c r="BG14" s="72">
        <v>483</v>
      </c>
      <c r="BH14" s="72">
        <v>518</v>
      </c>
      <c r="BI14" s="72">
        <v>458</v>
      </c>
      <c r="BJ14" s="72">
        <v>401</v>
      </c>
      <c r="BK14" s="79">
        <f t="shared" si="6"/>
        <v>7488</v>
      </c>
      <c r="BL14" s="73">
        <f t="shared" si="7"/>
        <v>0.30924258693317913</v>
      </c>
      <c r="BN14" s="68" t="s">
        <v>140</v>
      </c>
      <c r="BO14" s="9">
        <v>442</v>
      </c>
      <c r="BP14" s="9">
        <v>548</v>
      </c>
      <c r="BQ14" s="72">
        <v>558</v>
      </c>
      <c r="BR14" s="72">
        <v>473</v>
      </c>
      <c r="BS14" s="72">
        <v>522</v>
      </c>
      <c r="BT14" s="72">
        <v>500</v>
      </c>
      <c r="BU14" s="72">
        <v>424</v>
      </c>
      <c r="BV14" s="72">
        <v>338</v>
      </c>
      <c r="BW14" s="72">
        <v>354</v>
      </c>
      <c r="BX14" s="72">
        <v>267</v>
      </c>
      <c r="BY14" s="72">
        <v>662</v>
      </c>
      <c r="BZ14" s="72">
        <v>632</v>
      </c>
      <c r="CA14" s="79">
        <f t="shared" si="8"/>
        <v>5720</v>
      </c>
      <c r="CB14" s="73">
        <f t="shared" si="9"/>
        <v>0.31595227574016793</v>
      </c>
      <c r="CC14" s="94"/>
      <c r="CD14" s="68" t="s">
        <v>140</v>
      </c>
      <c r="CE14" s="9">
        <v>521</v>
      </c>
      <c r="CF14" s="9">
        <v>484</v>
      </c>
      <c r="CG14" s="72">
        <v>469</v>
      </c>
      <c r="CH14" s="72">
        <v>421</v>
      </c>
      <c r="CI14" s="72">
        <v>572</v>
      </c>
      <c r="CJ14" s="72">
        <v>445</v>
      </c>
      <c r="CK14" s="72">
        <v>353</v>
      </c>
      <c r="CL14" s="72">
        <v>326</v>
      </c>
      <c r="CM14" s="72">
        <v>353</v>
      </c>
      <c r="CN14" s="72">
        <v>458</v>
      </c>
      <c r="CO14" s="72">
        <v>350</v>
      </c>
      <c r="CP14" s="72">
        <v>392</v>
      </c>
      <c r="CQ14" s="79">
        <f t="shared" si="10"/>
        <v>5144</v>
      </c>
      <c r="CR14" s="73">
        <f t="shared" si="11"/>
        <v>0.34567569383777974</v>
      </c>
      <c r="CT14" s="68" t="s">
        <v>140</v>
      </c>
      <c r="CU14" s="9">
        <v>397</v>
      </c>
      <c r="CV14" s="9">
        <v>521</v>
      </c>
      <c r="CW14" s="72">
        <v>588</v>
      </c>
      <c r="CX14" s="72">
        <v>558</v>
      </c>
      <c r="CY14" s="72">
        <v>515</v>
      </c>
      <c r="CZ14" s="72">
        <v>456</v>
      </c>
      <c r="DA14" s="72">
        <v>469</v>
      </c>
      <c r="DB14" s="72">
        <v>461</v>
      </c>
      <c r="DC14" s="72">
        <v>475</v>
      </c>
      <c r="DD14" s="72">
        <v>434</v>
      </c>
      <c r="DE14" s="72">
        <v>395</v>
      </c>
      <c r="DF14" s="72">
        <v>391</v>
      </c>
      <c r="DG14" s="79">
        <f t="shared" si="12"/>
        <v>5660</v>
      </c>
      <c r="DH14" s="73">
        <f t="shared" si="15"/>
        <v>0.30466142749488645</v>
      </c>
      <c r="DJ14" s="68" t="s">
        <v>140</v>
      </c>
      <c r="DK14" s="9">
        <v>411</v>
      </c>
      <c r="DL14" s="9">
        <v>470</v>
      </c>
      <c r="DM14" s="72">
        <v>390</v>
      </c>
      <c r="DN14" s="72">
        <v>358</v>
      </c>
      <c r="DO14" s="72">
        <v>397</v>
      </c>
      <c r="DP14" s="72">
        <v>307</v>
      </c>
      <c r="DQ14" s="72">
        <v>367</v>
      </c>
      <c r="DR14" s="72">
        <v>450</v>
      </c>
      <c r="DS14" s="72">
        <v>392</v>
      </c>
      <c r="DT14" s="72">
        <v>433</v>
      </c>
      <c r="DU14" s="72">
        <v>400</v>
      </c>
      <c r="DV14" s="72">
        <v>340</v>
      </c>
      <c r="DW14" s="79">
        <f t="shared" si="13"/>
        <v>4715</v>
      </c>
      <c r="DX14" s="73">
        <f t="shared" si="16"/>
        <v>0.29700787401574802</v>
      </c>
      <c r="DZ14" s="68" t="s">
        <v>140</v>
      </c>
      <c r="EA14" s="9">
        <v>355</v>
      </c>
      <c r="EB14" s="9">
        <v>298</v>
      </c>
      <c r="EC14" s="72">
        <v>375</v>
      </c>
      <c r="ED14" s="72">
        <v>413</v>
      </c>
      <c r="EE14" s="72"/>
      <c r="EF14" s="72"/>
      <c r="EG14" s="72"/>
      <c r="EH14" s="72"/>
      <c r="EI14" s="72"/>
      <c r="EJ14" s="72"/>
      <c r="EK14" s="72"/>
      <c r="EL14" s="72"/>
      <c r="EM14" s="79">
        <f t="shared" si="14"/>
        <v>1441</v>
      </c>
      <c r="EN14" s="73">
        <f t="shared" si="17"/>
        <v>0.2941416615635844</v>
      </c>
    </row>
    <row r="15" spans="2:144" s="74" customFormat="1" x14ac:dyDescent="0.25">
      <c r="B15" s="68" t="s">
        <v>150</v>
      </c>
      <c r="C15" s="9"/>
      <c r="D15" s="9"/>
      <c r="E15" s="72"/>
      <c r="F15" s="72"/>
      <c r="G15" s="72"/>
      <c r="H15" s="72"/>
      <c r="I15" s="72"/>
      <c r="J15" s="72"/>
      <c r="K15" s="72">
        <v>2</v>
      </c>
      <c r="L15" s="72">
        <v>3</v>
      </c>
      <c r="M15" s="72">
        <v>3</v>
      </c>
      <c r="N15" s="72">
        <v>5</v>
      </c>
      <c r="O15" s="49">
        <f t="shared" si="0"/>
        <v>13</v>
      </c>
      <c r="P15" s="73">
        <f t="shared" si="1"/>
        <v>1.2378594553418395E-3</v>
      </c>
      <c r="R15" s="68" t="s">
        <v>150</v>
      </c>
      <c r="S15" s="9">
        <v>1</v>
      </c>
      <c r="T15" s="9">
        <v>6</v>
      </c>
      <c r="U15" s="72">
        <v>3</v>
      </c>
      <c r="V15" s="72">
        <v>2</v>
      </c>
      <c r="W15" s="72">
        <v>7</v>
      </c>
      <c r="X15" s="72"/>
      <c r="Y15" s="72">
        <v>3</v>
      </c>
      <c r="Z15" s="72">
        <v>7</v>
      </c>
      <c r="AA15" s="72">
        <v>4</v>
      </c>
      <c r="AB15" s="72">
        <v>1</v>
      </c>
      <c r="AC15" s="72">
        <v>1</v>
      </c>
      <c r="AD15" s="72">
        <v>5</v>
      </c>
      <c r="AE15" s="79">
        <f t="shared" si="2"/>
        <v>40</v>
      </c>
      <c r="AF15" s="73">
        <f t="shared" si="3"/>
        <v>9.9633845617356207E-4</v>
      </c>
      <c r="AH15" s="68" t="s">
        <v>150</v>
      </c>
      <c r="AI15" s="9">
        <v>2</v>
      </c>
      <c r="AJ15" s="9">
        <v>3</v>
      </c>
      <c r="AK15" s="72">
        <v>8</v>
      </c>
      <c r="AL15" s="72">
        <v>4</v>
      </c>
      <c r="AM15" s="72">
        <v>2</v>
      </c>
      <c r="AN15" s="72">
        <v>2</v>
      </c>
      <c r="AO15" s="72">
        <v>4</v>
      </c>
      <c r="AP15" s="72">
        <v>3</v>
      </c>
      <c r="AQ15" s="72">
        <v>2</v>
      </c>
      <c r="AR15" s="72">
        <v>3</v>
      </c>
      <c r="AS15" s="72">
        <v>4</v>
      </c>
      <c r="AT15" s="72">
        <v>3</v>
      </c>
      <c r="AU15" s="79">
        <f t="shared" si="4"/>
        <v>40</v>
      </c>
      <c r="AV15" s="73">
        <f t="shared" si="5"/>
        <v>1.1724360289591699E-3</v>
      </c>
      <c r="AX15" s="68" t="s">
        <v>150</v>
      </c>
      <c r="AY15" s="9">
        <v>2</v>
      </c>
      <c r="AZ15" s="9"/>
      <c r="BA15" s="72"/>
      <c r="BB15" s="72">
        <v>2</v>
      </c>
      <c r="BC15" s="72">
        <v>1</v>
      </c>
      <c r="BD15" s="72">
        <v>2</v>
      </c>
      <c r="BE15" s="72">
        <v>1</v>
      </c>
      <c r="BF15" s="72">
        <v>1</v>
      </c>
      <c r="BG15" s="72"/>
      <c r="BH15" s="72">
        <v>4</v>
      </c>
      <c r="BI15" s="72">
        <v>1</v>
      </c>
      <c r="BJ15" s="72"/>
      <c r="BK15" s="49">
        <f t="shared" si="6"/>
        <v>14</v>
      </c>
      <c r="BL15" s="73">
        <f t="shared" si="7"/>
        <v>5.7817791360370032E-4</v>
      </c>
      <c r="BN15" s="68" t="s">
        <v>150</v>
      </c>
      <c r="BO15" s="9">
        <v>2</v>
      </c>
      <c r="BP15" s="9">
        <v>2</v>
      </c>
      <c r="BQ15" s="72">
        <v>2</v>
      </c>
      <c r="BR15" s="72">
        <v>1</v>
      </c>
      <c r="BS15" s="72"/>
      <c r="BT15" s="72"/>
      <c r="BU15" s="72">
        <v>1</v>
      </c>
      <c r="BV15" s="72">
        <v>2</v>
      </c>
      <c r="BW15" s="72">
        <v>1</v>
      </c>
      <c r="BX15" s="72">
        <v>2</v>
      </c>
      <c r="BY15" s="72"/>
      <c r="BZ15" s="72"/>
      <c r="CA15" s="79">
        <f t="shared" si="8"/>
        <v>13</v>
      </c>
      <c r="CB15" s="73">
        <f t="shared" si="9"/>
        <v>7.1807335395492706E-4</v>
      </c>
      <c r="CC15" s="94"/>
      <c r="CD15" s="68" t="s">
        <v>150</v>
      </c>
      <c r="CE15" s="9">
        <v>1</v>
      </c>
      <c r="CF15" s="9"/>
      <c r="CG15" s="72"/>
      <c r="CH15" s="72">
        <v>2</v>
      </c>
      <c r="CI15" s="72">
        <v>2</v>
      </c>
      <c r="CJ15" s="72">
        <v>1</v>
      </c>
      <c r="CK15" s="72"/>
      <c r="CL15" s="72"/>
      <c r="CM15" s="72">
        <v>1</v>
      </c>
      <c r="CN15" s="72"/>
      <c r="CO15" s="72"/>
      <c r="CP15" s="72"/>
      <c r="CQ15" s="79">
        <f t="shared" si="10"/>
        <v>7</v>
      </c>
      <c r="CR15" s="73">
        <f t="shared" si="11"/>
        <v>4.703984947248169E-4</v>
      </c>
      <c r="CT15" s="68" t="s">
        <v>150</v>
      </c>
      <c r="CU15" s="9"/>
      <c r="CV15" s="9">
        <v>1</v>
      </c>
      <c r="CW15" s="72">
        <v>1</v>
      </c>
      <c r="CX15" s="72"/>
      <c r="CY15" s="72">
        <v>3</v>
      </c>
      <c r="CZ15" s="72">
        <v>6</v>
      </c>
      <c r="DA15" s="72">
        <v>1</v>
      </c>
      <c r="DB15" s="72"/>
      <c r="DC15" s="72"/>
      <c r="DD15" s="72">
        <v>2</v>
      </c>
      <c r="DE15" s="72">
        <v>1</v>
      </c>
      <c r="DF15" s="72"/>
      <c r="DG15" s="79">
        <f t="shared" si="12"/>
        <v>15</v>
      </c>
      <c r="DH15" s="73">
        <f t="shared" si="15"/>
        <v>8.0740660996878023E-4</v>
      </c>
      <c r="DJ15" s="68" t="s">
        <v>150</v>
      </c>
      <c r="DK15" s="9">
        <v>1</v>
      </c>
      <c r="DL15" s="9"/>
      <c r="DM15" s="72"/>
      <c r="DN15" s="72"/>
      <c r="DO15" s="72">
        <v>2</v>
      </c>
      <c r="DP15" s="72"/>
      <c r="DQ15" s="72"/>
      <c r="DR15" s="72"/>
      <c r="DS15" s="72">
        <v>2</v>
      </c>
      <c r="DT15" s="72">
        <v>1</v>
      </c>
      <c r="DU15" s="72"/>
      <c r="DV15" s="72"/>
      <c r="DW15" s="79">
        <f t="shared" si="13"/>
        <v>6</v>
      </c>
      <c r="DX15" s="73">
        <f t="shared" si="16"/>
        <v>3.7795275590551183E-4</v>
      </c>
      <c r="DZ15" s="68" t="s">
        <v>150</v>
      </c>
      <c r="EA15" s="9"/>
      <c r="EB15" s="9"/>
      <c r="EC15" s="72"/>
      <c r="ED15" s="72">
        <v>1</v>
      </c>
      <c r="EE15" s="72"/>
      <c r="EF15" s="72"/>
      <c r="EG15" s="72"/>
      <c r="EH15" s="72"/>
      <c r="EI15" s="72"/>
      <c r="EJ15" s="72"/>
      <c r="EK15" s="72"/>
      <c r="EL15" s="72"/>
      <c r="EM15" s="79">
        <f t="shared" si="14"/>
        <v>1</v>
      </c>
      <c r="EN15" s="73">
        <f t="shared" si="17"/>
        <v>2.0412329046744235E-4</v>
      </c>
    </row>
    <row r="16" spans="2:144" s="74" customFormat="1" x14ac:dyDescent="0.25">
      <c r="B16" s="68" t="s">
        <v>155</v>
      </c>
      <c r="C16" s="9"/>
      <c r="D16" s="9"/>
      <c r="E16" s="72"/>
      <c r="F16" s="72"/>
      <c r="G16" s="72"/>
      <c r="H16" s="72"/>
      <c r="I16" s="72"/>
      <c r="J16" s="72"/>
      <c r="K16" s="72">
        <v>1</v>
      </c>
      <c r="L16" s="72"/>
      <c r="M16" s="72"/>
      <c r="N16" s="72">
        <v>2</v>
      </c>
      <c r="O16" s="49">
        <f t="shared" si="0"/>
        <v>3</v>
      </c>
      <c r="P16" s="73">
        <f t="shared" si="1"/>
        <v>2.8565987430965528E-4</v>
      </c>
      <c r="R16" s="68" t="s">
        <v>155</v>
      </c>
      <c r="S16" s="9"/>
      <c r="T16" s="9"/>
      <c r="U16" s="72"/>
      <c r="V16" s="72"/>
      <c r="W16" s="72"/>
      <c r="X16" s="72"/>
      <c r="Y16" s="72">
        <v>1</v>
      </c>
      <c r="Z16" s="72"/>
      <c r="AA16" s="72"/>
      <c r="AB16" s="72"/>
      <c r="AC16" s="72"/>
      <c r="AD16" s="72"/>
      <c r="AE16" s="49">
        <f t="shared" si="2"/>
        <v>1</v>
      </c>
      <c r="AF16" s="73">
        <f t="shared" si="3"/>
        <v>2.4908461404339055E-5</v>
      </c>
      <c r="AH16" s="68" t="s">
        <v>155</v>
      </c>
      <c r="AI16" s="9">
        <v>1</v>
      </c>
      <c r="AJ16" s="9"/>
      <c r="AK16" s="72"/>
      <c r="AL16" s="72"/>
      <c r="AM16" s="72"/>
      <c r="AN16" s="72">
        <v>1</v>
      </c>
      <c r="AO16" s="72"/>
      <c r="AP16" s="72"/>
      <c r="AQ16" s="72"/>
      <c r="AR16" s="72"/>
      <c r="AS16" s="72">
        <v>2</v>
      </c>
      <c r="AT16" s="72">
        <v>1</v>
      </c>
      <c r="AU16" s="49">
        <f t="shared" si="4"/>
        <v>5</v>
      </c>
      <c r="AV16" s="73">
        <f t="shared" si="5"/>
        <v>1.4655450361989624E-4</v>
      </c>
      <c r="AX16" s="68" t="s">
        <v>155</v>
      </c>
      <c r="AY16" s="9"/>
      <c r="AZ16" s="9"/>
      <c r="BA16" s="72"/>
      <c r="BB16" s="72"/>
      <c r="BC16" s="72"/>
      <c r="BD16" s="72"/>
      <c r="BE16" s="72">
        <v>1</v>
      </c>
      <c r="BF16" s="72"/>
      <c r="BG16" s="72"/>
      <c r="BH16" s="72"/>
      <c r="BI16" s="72"/>
      <c r="BJ16" s="72"/>
      <c r="BK16" s="49">
        <f t="shared" si="6"/>
        <v>1</v>
      </c>
      <c r="BL16" s="73">
        <f t="shared" si="7"/>
        <v>4.1298422400264312E-5</v>
      </c>
      <c r="BN16" s="68" t="s">
        <v>155</v>
      </c>
      <c r="BO16" s="9"/>
      <c r="BP16" s="9"/>
      <c r="BQ16" s="72"/>
      <c r="BR16" s="72"/>
      <c r="BS16" s="72"/>
      <c r="BT16" s="72"/>
      <c r="BU16" s="72">
        <v>1</v>
      </c>
      <c r="BV16" s="72"/>
      <c r="BW16" s="72"/>
      <c r="BX16" s="72"/>
      <c r="BY16" s="72">
        <v>1</v>
      </c>
      <c r="BZ16" s="72"/>
      <c r="CA16" s="49">
        <f t="shared" si="8"/>
        <v>2</v>
      </c>
      <c r="CB16" s="73">
        <f t="shared" si="9"/>
        <v>1.104728236853734E-4</v>
      </c>
      <c r="CC16" s="94"/>
      <c r="CD16" s="68" t="s">
        <v>155</v>
      </c>
      <c r="CE16" s="9"/>
      <c r="CF16" s="9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49">
        <f t="shared" si="10"/>
        <v>0</v>
      </c>
      <c r="CR16" s="73">
        <f t="shared" si="11"/>
        <v>0</v>
      </c>
      <c r="CT16" s="68" t="s">
        <v>155</v>
      </c>
      <c r="CU16" s="9"/>
      <c r="CV16" s="9"/>
      <c r="CW16" s="72">
        <v>1</v>
      </c>
      <c r="CX16" s="72"/>
      <c r="CY16" s="72"/>
      <c r="CZ16" s="72"/>
      <c r="DA16" s="72"/>
      <c r="DB16" s="72"/>
      <c r="DC16" s="72"/>
      <c r="DD16" s="72"/>
      <c r="DE16" s="72"/>
      <c r="DF16" s="72"/>
      <c r="DG16" s="49">
        <f t="shared" si="12"/>
        <v>1</v>
      </c>
      <c r="DH16" s="73">
        <f t="shared" si="15"/>
        <v>5.3827107331252018E-5</v>
      </c>
      <c r="DJ16" s="68" t="s">
        <v>155</v>
      </c>
      <c r="DK16" s="9"/>
      <c r="DL16" s="9"/>
      <c r="DM16" s="72"/>
      <c r="DN16" s="72"/>
      <c r="DO16" s="72"/>
      <c r="DP16" s="72"/>
      <c r="DQ16" s="72"/>
      <c r="DR16" s="72">
        <v>1</v>
      </c>
      <c r="DS16" s="72"/>
      <c r="DT16" s="72"/>
      <c r="DU16" s="72"/>
      <c r="DV16" s="72"/>
      <c r="DW16" s="49">
        <f t="shared" si="13"/>
        <v>1</v>
      </c>
      <c r="DX16" s="73">
        <f t="shared" si="16"/>
        <v>6.2992125984251971E-5</v>
      </c>
      <c r="DZ16" s="68" t="s">
        <v>155</v>
      </c>
      <c r="EA16" s="9"/>
      <c r="EB16" s="9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49">
        <f t="shared" si="14"/>
        <v>0</v>
      </c>
      <c r="EN16" s="73">
        <f t="shared" si="17"/>
        <v>0</v>
      </c>
    </row>
    <row r="17" spans="2:144" s="74" customFormat="1" x14ac:dyDescent="0.25">
      <c r="B17" s="68" t="s">
        <v>143</v>
      </c>
      <c r="C17" s="9"/>
      <c r="D17" s="9"/>
      <c r="E17" s="72"/>
      <c r="F17" s="72"/>
      <c r="G17" s="72"/>
      <c r="H17" s="72"/>
      <c r="I17" s="72"/>
      <c r="J17" s="72"/>
      <c r="K17" s="72">
        <v>29</v>
      </c>
      <c r="L17" s="72">
        <v>53</v>
      </c>
      <c r="M17" s="72">
        <v>40</v>
      </c>
      <c r="N17" s="72">
        <v>30</v>
      </c>
      <c r="O17" s="49">
        <f t="shared" si="0"/>
        <v>152</v>
      </c>
      <c r="P17" s="73">
        <f t="shared" si="1"/>
        <v>1.4473433631689202E-2</v>
      </c>
      <c r="R17" s="68" t="s">
        <v>143</v>
      </c>
      <c r="S17" s="9">
        <v>8</v>
      </c>
      <c r="T17" s="9">
        <v>30</v>
      </c>
      <c r="U17" s="72">
        <v>43</v>
      </c>
      <c r="V17" s="72">
        <v>27</v>
      </c>
      <c r="W17" s="72">
        <v>77</v>
      </c>
      <c r="X17" s="72">
        <v>82</v>
      </c>
      <c r="Y17" s="72">
        <v>52</v>
      </c>
      <c r="Z17" s="72">
        <v>64</v>
      </c>
      <c r="AA17" s="72">
        <v>83</v>
      </c>
      <c r="AB17" s="72">
        <v>100</v>
      </c>
      <c r="AC17" s="72">
        <v>72</v>
      </c>
      <c r="AD17" s="72">
        <v>55</v>
      </c>
      <c r="AE17" s="79">
        <f t="shared" si="2"/>
        <v>693</v>
      </c>
      <c r="AF17" s="73">
        <f t="shared" si="3"/>
        <v>1.7261563753206963E-2</v>
      </c>
      <c r="AH17" s="68" t="s">
        <v>143</v>
      </c>
      <c r="AI17" s="9">
        <v>11</v>
      </c>
      <c r="AJ17" s="9">
        <v>34</v>
      </c>
      <c r="AK17" s="72">
        <v>44</v>
      </c>
      <c r="AL17" s="72">
        <v>68</v>
      </c>
      <c r="AM17" s="72">
        <v>84</v>
      </c>
      <c r="AN17" s="72">
        <v>54</v>
      </c>
      <c r="AO17" s="72">
        <v>39</v>
      </c>
      <c r="AP17" s="72">
        <v>49</v>
      </c>
      <c r="AQ17" s="72">
        <v>48</v>
      </c>
      <c r="AR17" s="72">
        <v>61</v>
      </c>
      <c r="AS17" s="72">
        <v>72</v>
      </c>
      <c r="AT17" s="72">
        <v>36</v>
      </c>
      <c r="AU17" s="79">
        <f t="shared" si="4"/>
        <v>600</v>
      </c>
      <c r="AV17" s="73">
        <f t="shared" si="5"/>
        <v>1.7586540434387548E-2</v>
      </c>
      <c r="AX17" s="68" t="s">
        <v>143</v>
      </c>
      <c r="AY17" s="9">
        <v>23</v>
      </c>
      <c r="AZ17" s="9">
        <v>21</v>
      </c>
      <c r="BA17" s="72">
        <v>33</v>
      </c>
      <c r="BB17" s="72">
        <v>43</v>
      </c>
      <c r="BC17" s="72">
        <v>56</v>
      </c>
      <c r="BD17" s="72">
        <v>65</v>
      </c>
      <c r="BE17" s="72">
        <v>43</v>
      </c>
      <c r="BF17" s="72">
        <v>52</v>
      </c>
      <c r="BG17" s="72">
        <v>47</v>
      </c>
      <c r="BH17" s="72">
        <v>43</v>
      </c>
      <c r="BI17" s="72">
        <v>41</v>
      </c>
      <c r="BJ17" s="72">
        <v>21</v>
      </c>
      <c r="BK17" s="79">
        <f t="shared" si="6"/>
        <v>488</v>
      </c>
      <c r="BL17" s="73">
        <f t="shared" si="7"/>
        <v>2.0153630131328985E-2</v>
      </c>
      <c r="BN17" s="68" t="s">
        <v>143</v>
      </c>
      <c r="BO17" s="9">
        <v>8</v>
      </c>
      <c r="BP17" s="9">
        <v>22</v>
      </c>
      <c r="BQ17" s="72">
        <v>33</v>
      </c>
      <c r="BR17" s="72">
        <v>26</v>
      </c>
      <c r="BS17" s="72">
        <v>35</v>
      </c>
      <c r="BT17" s="72">
        <v>27</v>
      </c>
      <c r="BU17" s="72">
        <v>20</v>
      </c>
      <c r="BV17" s="72">
        <v>17</v>
      </c>
      <c r="BW17" s="72">
        <v>30</v>
      </c>
      <c r="BX17" s="72">
        <v>18</v>
      </c>
      <c r="BY17" s="72">
        <v>62</v>
      </c>
      <c r="BZ17" s="72">
        <v>37</v>
      </c>
      <c r="CA17" s="79">
        <f t="shared" si="8"/>
        <v>335</v>
      </c>
      <c r="CB17" s="73">
        <f t="shared" si="9"/>
        <v>1.8504197967300046E-2</v>
      </c>
      <c r="CC17" s="94"/>
      <c r="CD17" s="68" t="s">
        <v>143</v>
      </c>
      <c r="CE17" s="9">
        <v>10</v>
      </c>
      <c r="CF17" s="9">
        <v>8</v>
      </c>
      <c r="CG17" s="72">
        <v>28</v>
      </c>
      <c r="CH17" s="72">
        <v>27</v>
      </c>
      <c r="CI17" s="72">
        <v>53</v>
      </c>
      <c r="CJ17" s="72">
        <v>39</v>
      </c>
      <c r="CK17" s="72">
        <v>14</v>
      </c>
      <c r="CL17" s="72">
        <v>29</v>
      </c>
      <c r="CM17" s="72">
        <v>28</v>
      </c>
      <c r="CN17" s="72">
        <v>24</v>
      </c>
      <c r="CO17" s="72">
        <v>30</v>
      </c>
      <c r="CP17" s="72">
        <v>22</v>
      </c>
      <c r="CQ17" s="79">
        <f t="shared" si="10"/>
        <v>312</v>
      </c>
      <c r="CR17" s="73">
        <f t="shared" si="11"/>
        <v>2.0966332907734694E-2</v>
      </c>
      <c r="CT17" s="68" t="s">
        <v>143</v>
      </c>
      <c r="CU17" s="9">
        <v>9</v>
      </c>
      <c r="CV17" s="9">
        <v>17</v>
      </c>
      <c r="CW17" s="72">
        <v>37</v>
      </c>
      <c r="CX17" s="72">
        <v>38</v>
      </c>
      <c r="CY17" s="72">
        <v>45</v>
      </c>
      <c r="CZ17" s="72">
        <v>38</v>
      </c>
      <c r="DA17" s="72">
        <v>37</v>
      </c>
      <c r="DB17" s="72">
        <v>36</v>
      </c>
      <c r="DC17" s="72">
        <v>29</v>
      </c>
      <c r="DD17" s="72">
        <v>40</v>
      </c>
      <c r="DE17" s="72">
        <v>31</v>
      </c>
      <c r="DF17" s="72">
        <v>18</v>
      </c>
      <c r="DG17" s="79">
        <f t="shared" si="12"/>
        <v>375</v>
      </c>
      <c r="DH17" s="73">
        <f t="shared" si="15"/>
        <v>2.0185165249219508E-2</v>
      </c>
      <c r="DJ17" s="68" t="s">
        <v>143</v>
      </c>
      <c r="DK17" s="9">
        <v>8</v>
      </c>
      <c r="DL17" s="9">
        <v>21</v>
      </c>
      <c r="DM17" s="72">
        <v>28</v>
      </c>
      <c r="DN17" s="72">
        <v>43</v>
      </c>
      <c r="DO17" s="72">
        <v>40</v>
      </c>
      <c r="DP17" s="72">
        <v>31</v>
      </c>
      <c r="DQ17" s="72">
        <v>26</v>
      </c>
      <c r="DR17" s="72">
        <v>54</v>
      </c>
      <c r="DS17" s="72">
        <v>56</v>
      </c>
      <c r="DT17" s="72">
        <v>58</v>
      </c>
      <c r="DU17" s="72">
        <v>39</v>
      </c>
      <c r="DV17" s="72">
        <v>21</v>
      </c>
      <c r="DW17" s="79">
        <f t="shared" si="13"/>
        <v>425</v>
      </c>
      <c r="DX17" s="73">
        <f t="shared" si="16"/>
        <v>2.6771653543307086E-2</v>
      </c>
      <c r="DZ17" s="68" t="s">
        <v>143</v>
      </c>
      <c r="EA17" s="9">
        <v>7</v>
      </c>
      <c r="EB17" s="9">
        <v>17</v>
      </c>
      <c r="EC17" s="72">
        <v>27</v>
      </c>
      <c r="ED17" s="72">
        <v>38</v>
      </c>
      <c r="EE17" s="72"/>
      <c r="EF17" s="72"/>
      <c r="EG17" s="72"/>
      <c r="EH17" s="72"/>
      <c r="EI17" s="72"/>
      <c r="EJ17" s="72"/>
      <c r="EK17" s="72"/>
      <c r="EL17" s="72"/>
      <c r="EM17" s="79">
        <f t="shared" si="14"/>
        <v>89</v>
      </c>
      <c r="EN17" s="73">
        <f t="shared" si="17"/>
        <v>1.8166972851602368E-2</v>
      </c>
    </row>
    <row r="18" spans="2:144" s="74" customFormat="1" x14ac:dyDescent="0.25">
      <c r="B18" s="68" t="s">
        <v>220</v>
      </c>
      <c r="C18" s="9"/>
      <c r="D18" s="9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49">
        <f t="shared" si="0"/>
        <v>0</v>
      </c>
      <c r="P18" s="73">
        <f t="shared" si="1"/>
        <v>0</v>
      </c>
      <c r="R18" s="68" t="s">
        <v>220</v>
      </c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49">
        <f t="shared" si="2"/>
        <v>0</v>
      </c>
      <c r="AF18" s="73">
        <f t="shared" si="3"/>
        <v>0</v>
      </c>
      <c r="AH18" s="68" t="s">
        <v>220</v>
      </c>
      <c r="AI18" s="9"/>
      <c r="AJ18" s="9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49">
        <f t="shared" si="4"/>
        <v>0</v>
      </c>
      <c r="AV18" s="73">
        <f t="shared" si="5"/>
        <v>0</v>
      </c>
      <c r="AX18" s="68" t="s">
        <v>220</v>
      </c>
      <c r="AY18" s="9"/>
      <c r="AZ18" s="9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49">
        <f t="shared" si="6"/>
        <v>0</v>
      </c>
      <c r="BL18" s="73">
        <f t="shared" si="7"/>
        <v>0</v>
      </c>
      <c r="BN18" s="68" t="s">
        <v>220</v>
      </c>
      <c r="BO18" s="9"/>
      <c r="BP18" s="9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49">
        <f t="shared" si="8"/>
        <v>0</v>
      </c>
      <c r="CB18" s="73">
        <f t="shared" si="9"/>
        <v>0</v>
      </c>
      <c r="CC18" s="94"/>
      <c r="CD18" s="68" t="s">
        <v>220</v>
      </c>
      <c r="CE18" s="9"/>
      <c r="CF18" s="9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49">
        <f t="shared" si="10"/>
        <v>0</v>
      </c>
      <c r="CR18" s="73">
        <f t="shared" si="11"/>
        <v>0</v>
      </c>
      <c r="CT18" s="68" t="s">
        <v>220</v>
      </c>
      <c r="CU18" s="9"/>
      <c r="CV18" s="9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49">
        <f t="shared" si="12"/>
        <v>0</v>
      </c>
      <c r="DH18" s="73">
        <f t="shared" si="15"/>
        <v>0</v>
      </c>
      <c r="DJ18" s="68" t="s">
        <v>220</v>
      </c>
      <c r="DK18" s="9"/>
      <c r="DL18" s="9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49">
        <f t="shared" si="13"/>
        <v>0</v>
      </c>
      <c r="DX18" s="73">
        <f t="shared" si="16"/>
        <v>0</v>
      </c>
      <c r="DZ18" s="68" t="s">
        <v>220</v>
      </c>
      <c r="EA18" s="9"/>
      <c r="EB18" s="9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49">
        <f t="shared" si="14"/>
        <v>0</v>
      </c>
      <c r="EN18" s="73">
        <f t="shared" si="17"/>
        <v>0</v>
      </c>
    </row>
    <row r="19" spans="2:144" s="74" customFormat="1" x14ac:dyDescent="0.25">
      <c r="B19" s="68" t="s">
        <v>219</v>
      </c>
      <c r="C19" s="9"/>
      <c r="D19" s="9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49">
        <f t="shared" si="0"/>
        <v>0</v>
      </c>
      <c r="P19" s="73">
        <f t="shared" si="1"/>
        <v>0</v>
      </c>
      <c r="R19" s="68" t="s">
        <v>219</v>
      </c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49">
        <f t="shared" si="2"/>
        <v>0</v>
      </c>
      <c r="AF19" s="73">
        <f t="shared" si="3"/>
        <v>0</v>
      </c>
      <c r="AH19" s="68" t="s">
        <v>219</v>
      </c>
      <c r="AI19" s="9"/>
      <c r="AJ19" s="9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49">
        <f t="shared" si="4"/>
        <v>0</v>
      </c>
      <c r="AV19" s="73">
        <f t="shared" si="5"/>
        <v>0</v>
      </c>
      <c r="AX19" s="68" t="s">
        <v>219</v>
      </c>
      <c r="AY19" s="9"/>
      <c r="AZ19" s="9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49">
        <f t="shared" si="6"/>
        <v>0</v>
      </c>
      <c r="BL19" s="73">
        <f t="shared" si="7"/>
        <v>0</v>
      </c>
      <c r="BN19" s="68" t="s">
        <v>219</v>
      </c>
      <c r="BO19" s="9"/>
      <c r="BP19" s="9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49">
        <f t="shared" si="8"/>
        <v>0</v>
      </c>
      <c r="CB19" s="73">
        <f t="shared" si="9"/>
        <v>0</v>
      </c>
      <c r="CC19" s="94"/>
      <c r="CD19" s="68" t="s">
        <v>219</v>
      </c>
      <c r="CE19" s="9"/>
      <c r="CF19" s="9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49">
        <f t="shared" si="10"/>
        <v>0</v>
      </c>
      <c r="CR19" s="73">
        <f t="shared" si="11"/>
        <v>0</v>
      </c>
      <c r="CT19" s="68" t="s">
        <v>219</v>
      </c>
      <c r="CU19" s="9"/>
      <c r="CV19" s="9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49">
        <f t="shared" si="12"/>
        <v>0</v>
      </c>
      <c r="DH19" s="73">
        <f t="shared" si="15"/>
        <v>0</v>
      </c>
      <c r="DJ19" s="68" t="s">
        <v>219</v>
      </c>
      <c r="DK19" s="9"/>
      <c r="DL19" s="9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49">
        <f t="shared" si="13"/>
        <v>0</v>
      </c>
      <c r="DX19" s="73">
        <f t="shared" si="16"/>
        <v>0</v>
      </c>
      <c r="DZ19" s="68" t="s">
        <v>219</v>
      </c>
      <c r="EA19" s="9"/>
      <c r="EB19" s="9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49">
        <f t="shared" si="14"/>
        <v>0</v>
      </c>
      <c r="EN19" s="73">
        <f t="shared" si="17"/>
        <v>0</v>
      </c>
    </row>
    <row r="20" spans="2:144" s="74" customFormat="1" x14ac:dyDescent="0.25">
      <c r="B20" s="68" t="s">
        <v>144</v>
      </c>
      <c r="C20" s="9"/>
      <c r="D20" s="9"/>
      <c r="E20" s="72"/>
      <c r="F20" s="72"/>
      <c r="G20" s="72"/>
      <c r="H20" s="72"/>
      <c r="I20" s="72"/>
      <c r="J20" s="72"/>
      <c r="K20" s="72">
        <v>1</v>
      </c>
      <c r="L20" s="72">
        <v>4</v>
      </c>
      <c r="M20" s="72">
        <v>1</v>
      </c>
      <c r="N20" s="72">
        <v>1</v>
      </c>
      <c r="O20" s="49">
        <f t="shared" si="0"/>
        <v>7</v>
      </c>
      <c r="P20" s="73">
        <f t="shared" si="1"/>
        <v>6.6653970672252909E-4</v>
      </c>
      <c r="R20" s="68" t="s">
        <v>144</v>
      </c>
      <c r="S20" s="9">
        <v>1</v>
      </c>
      <c r="T20" s="9"/>
      <c r="U20" s="72">
        <v>3</v>
      </c>
      <c r="V20" s="72">
        <v>2</v>
      </c>
      <c r="W20" s="72">
        <v>4</v>
      </c>
      <c r="X20" s="72">
        <v>3</v>
      </c>
      <c r="Y20" s="72">
        <v>4</v>
      </c>
      <c r="Z20" s="72">
        <v>2</v>
      </c>
      <c r="AA20" s="72">
        <v>4</v>
      </c>
      <c r="AB20" s="72">
        <v>2</v>
      </c>
      <c r="AC20" s="72">
        <v>3</v>
      </c>
      <c r="AD20" s="72">
        <v>1</v>
      </c>
      <c r="AE20" s="49">
        <f t="shared" si="2"/>
        <v>29</v>
      </c>
      <c r="AF20" s="73">
        <f t="shared" si="3"/>
        <v>7.2234538072583258E-4</v>
      </c>
      <c r="AH20" s="68" t="s">
        <v>144</v>
      </c>
      <c r="AI20" s="9"/>
      <c r="AJ20" s="9">
        <v>4</v>
      </c>
      <c r="AK20" s="72">
        <v>2</v>
      </c>
      <c r="AL20" s="72">
        <v>3</v>
      </c>
      <c r="AM20" s="72">
        <v>2</v>
      </c>
      <c r="AN20" s="72">
        <v>7</v>
      </c>
      <c r="AO20" s="72">
        <v>4</v>
      </c>
      <c r="AP20" s="72">
        <v>3</v>
      </c>
      <c r="AQ20" s="72">
        <v>2</v>
      </c>
      <c r="AR20" s="72"/>
      <c r="AS20" s="72">
        <v>4</v>
      </c>
      <c r="AT20" s="72">
        <v>3</v>
      </c>
      <c r="AU20" s="79">
        <f t="shared" si="4"/>
        <v>34</v>
      </c>
      <c r="AV20" s="73">
        <f t="shared" si="5"/>
        <v>9.9657062461529439E-4</v>
      </c>
      <c r="AX20" s="68" t="s">
        <v>144</v>
      </c>
      <c r="AY20" s="9">
        <v>1</v>
      </c>
      <c r="AZ20" s="9">
        <v>1</v>
      </c>
      <c r="BA20" s="72">
        <v>1</v>
      </c>
      <c r="BB20" s="72">
        <v>2</v>
      </c>
      <c r="BC20" s="72">
        <v>1</v>
      </c>
      <c r="BD20" s="72">
        <v>2</v>
      </c>
      <c r="BE20" s="72">
        <v>4</v>
      </c>
      <c r="BF20" s="72"/>
      <c r="BG20" s="72"/>
      <c r="BH20" s="72">
        <v>1</v>
      </c>
      <c r="BI20" s="72"/>
      <c r="BJ20" s="72"/>
      <c r="BK20" s="49">
        <f t="shared" si="6"/>
        <v>13</v>
      </c>
      <c r="BL20" s="73">
        <f t="shared" si="7"/>
        <v>5.3687949120343598E-4</v>
      </c>
      <c r="BN20" s="68" t="s">
        <v>144</v>
      </c>
      <c r="BO20" s="9"/>
      <c r="BP20" s="9">
        <v>1</v>
      </c>
      <c r="BQ20" s="72">
        <v>1</v>
      </c>
      <c r="BR20" s="72">
        <v>1</v>
      </c>
      <c r="BS20" s="72"/>
      <c r="BT20" s="72">
        <v>1</v>
      </c>
      <c r="BU20" s="72"/>
      <c r="BV20" s="72"/>
      <c r="BW20" s="72">
        <v>2</v>
      </c>
      <c r="BX20" s="72">
        <v>1</v>
      </c>
      <c r="BY20" s="72">
        <v>3</v>
      </c>
      <c r="BZ20" s="72"/>
      <c r="CA20" s="49">
        <f t="shared" si="8"/>
        <v>10</v>
      </c>
      <c r="CB20" s="73">
        <f t="shared" si="9"/>
        <v>5.5236411842686701E-4</v>
      </c>
      <c r="CC20" s="94"/>
      <c r="CD20" s="68" t="s">
        <v>144</v>
      </c>
      <c r="CE20" s="9">
        <v>3</v>
      </c>
      <c r="CF20" s="9"/>
      <c r="CG20" s="72">
        <v>1</v>
      </c>
      <c r="CH20" s="72">
        <v>1</v>
      </c>
      <c r="CI20" s="72">
        <v>2</v>
      </c>
      <c r="CJ20" s="72">
        <v>2</v>
      </c>
      <c r="CK20" s="72"/>
      <c r="CL20" s="72">
        <v>1</v>
      </c>
      <c r="CM20" s="72">
        <v>1</v>
      </c>
      <c r="CN20" s="72"/>
      <c r="CO20" s="72">
        <v>2</v>
      </c>
      <c r="CP20" s="72"/>
      <c r="CQ20" s="49">
        <f t="shared" si="10"/>
        <v>13</v>
      </c>
      <c r="CR20" s="73">
        <f t="shared" si="11"/>
        <v>8.7359720448894568E-4</v>
      </c>
      <c r="CT20" s="68" t="s">
        <v>144</v>
      </c>
      <c r="CU20" s="9"/>
      <c r="CV20" s="9"/>
      <c r="CW20" s="72"/>
      <c r="CX20" s="72">
        <v>2</v>
      </c>
      <c r="CY20" s="72">
        <v>6</v>
      </c>
      <c r="CZ20" s="72">
        <v>1</v>
      </c>
      <c r="DA20" s="72">
        <v>3</v>
      </c>
      <c r="DB20" s="72">
        <v>1</v>
      </c>
      <c r="DC20" s="72">
        <v>1</v>
      </c>
      <c r="DD20" s="72">
        <v>3</v>
      </c>
      <c r="DE20" s="72"/>
      <c r="DF20" s="72"/>
      <c r="DG20" s="49">
        <f t="shared" si="12"/>
        <v>17</v>
      </c>
      <c r="DH20" s="73">
        <f t="shared" si="15"/>
        <v>9.1506082463128436E-4</v>
      </c>
      <c r="DJ20" s="68" t="s">
        <v>144</v>
      </c>
      <c r="DK20" s="9"/>
      <c r="DL20" s="9">
        <v>1</v>
      </c>
      <c r="DM20" s="72">
        <v>5</v>
      </c>
      <c r="DN20" s="72">
        <v>1</v>
      </c>
      <c r="DO20" s="72"/>
      <c r="DP20" s="72">
        <v>3</v>
      </c>
      <c r="DQ20" s="72"/>
      <c r="DR20" s="72">
        <v>1</v>
      </c>
      <c r="DS20" s="72"/>
      <c r="DT20" s="72">
        <v>2</v>
      </c>
      <c r="DU20" s="72">
        <v>1</v>
      </c>
      <c r="DV20" s="72">
        <v>1</v>
      </c>
      <c r="DW20" s="49">
        <f t="shared" si="13"/>
        <v>15</v>
      </c>
      <c r="DX20" s="73">
        <f t="shared" si="16"/>
        <v>9.4488188976377954E-4</v>
      </c>
      <c r="DZ20" s="68" t="s">
        <v>144</v>
      </c>
      <c r="EA20" s="9"/>
      <c r="EB20" s="9"/>
      <c r="EC20" s="72">
        <v>2</v>
      </c>
      <c r="ED20" s="72">
        <v>1</v>
      </c>
      <c r="EE20" s="72"/>
      <c r="EF20" s="72"/>
      <c r="EG20" s="72"/>
      <c r="EH20" s="72"/>
      <c r="EI20" s="72"/>
      <c r="EJ20" s="72"/>
      <c r="EK20" s="72"/>
      <c r="EL20" s="72"/>
      <c r="EM20" s="49">
        <f t="shared" si="14"/>
        <v>3</v>
      </c>
      <c r="EN20" s="73">
        <f t="shared" si="17"/>
        <v>6.1236987140232701E-4</v>
      </c>
    </row>
    <row r="21" spans="2:144" s="74" customFormat="1" x14ac:dyDescent="0.25">
      <c r="B21" s="68" t="s">
        <v>218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49">
        <f t="shared" si="0"/>
        <v>0</v>
      </c>
      <c r="P21" s="73">
        <f t="shared" si="1"/>
        <v>0</v>
      </c>
      <c r="R21" s="68" t="s">
        <v>218</v>
      </c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49">
        <f t="shared" si="2"/>
        <v>0</v>
      </c>
      <c r="AF21" s="73">
        <f t="shared" si="3"/>
        <v>0</v>
      </c>
      <c r="AH21" s="68" t="s">
        <v>218</v>
      </c>
      <c r="AI21" s="9"/>
      <c r="AJ21" s="9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49">
        <f t="shared" si="4"/>
        <v>0</v>
      </c>
      <c r="AV21" s="73">
        <f t="shared" si="5"/>
        <v>0</v>
      </c>
      <c r="AX21" s="68" t="s">
        <v>218</v>
      </c>
      <c r="AY21" s="9"/>
      <c r="AZ21" s="9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49">
        <f t="shared" si="6"/>
        <v>0</v>
      </c>
      <c r="BL21" s="73">
        <f t="shared" si="7"/>
        <v>0</v>
      </c>
      <c r="BN21" s="68" t="s">
        <v>218</v>
      </c>
      <c r="BO21" s="9"/>
      <c r="BP21" s="9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49">
        <f t="shared" si="8"/>
        <v>0</v>
      </c>
      <c r="CB21" s="73">
        <f t="shared" si="9"/>
        <v>0</v>
      </c>
      <c r="CC21" s="94"/>
      <c r="CD21" s="68" t="s">
        <v>218</v>
      </c>
      <c r="CE21" s="9"/>
      <c r="CF21" s="9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49">
        <f t="shared" si="10"/>
        <v>0</v>
      </c>
      <c r="CR21" s="73">
        <f t="shared" si="11"/>
        <v>0</v>
      </c>
      <c r="CT21" s="68" t="s">
        <v>218</v>
      </c>
      <c r="CU21" s="9"/>
      <c r="CV21" s="9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49">
        <f t="shared" si="12"/>
        <v>0</v>
      </c>
      <c r="DH21" s="73">
        <f t="shared" si="15"/>
        <v>0</v>
      </c>
      <c r="DJ21" s="68" t="s">
        <v>218</v>
      </c>
      <c r="DK21" s="9"/>
      <c r="DL21" s="9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49">
        <f t="shared" si="13"/>
        <v>0</v>
      </c>
      <c r="DX21" s="73">
        <f t="shared" si="16"/>
        <v>0</v>
      </c>
      <c r="DZ21" s="68" t="s">
        <v>218</v>
      </c>
      <c r="EA21" s="9"/>
      <c r="EB21" s="9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49">
        <f t="shared" si="14"/>
        <v>0</v>
      </c>
      <c r="EN21" s="73">
        <f t="shared" si="17"/>
        <v>0</v>
      </c>
    </row>
    <row r="22" spans="2:144" s="74" customFormat="1" x14ac:dyDescent="0.25">
      <c r="B22" s="68" t="s">
        <v>153</v>
      </c>
      <c r="C22" s="9"/>
      <c r="D22" s="9"/>
      <c r="E22" s="72"/>
      <c r="F22" s="72"/>
      <c r="G22" s="72"/>
      <c r="H22" s="72"/>
      <c r="I22" s="72"/>
      <c r="J22" s="72"/>
      <c r="K22" s="72">
        <v>3</v>
      </c>
      <c r="L22" s="72">
        <v>5</v>
      </c>
      <c r="M22" s="72">
        <v>5</v>
      </c>
      <c r="N22" s="72">
        <v>7</v>
      </c>
      <c r="O22" s="49">
        <f t="shared" si="0"/>
        <v>20</v>
      </c>
      <c r="P22" s="73">
        <f t="shared" si="1"/>
        <v>1.9043991620643686E-3</v>
      </c>
      <c r="R22" s="68" t="s">
        <v>153</v>
      </c>
      <c r="S22" s="9">
        <v>1</v>
      </c>
      <c r="T22" s="9">
        <v>5</v>
      </c>
      <c r="U22" s="72">
        <v>9</v>
      </c>
      <c r="V22" s="72">
        <v>6</v>
      </c>
      <c r="W22" s="72">
        <v>7</v>
      </c>
      <c r="X22" s="72">
        <v>9</v>
      </c>
      <c r="Y22" s="72">
        <v>10</v>
      </c>
      <c r="Z22" s="72">
        <v>8</v>
      </c>
      <c r="AA22" s="72">
        <v>5</v>
      </c>
      <c r="AB22" s="72">
        <v>9</v>
      </c>
      <c r="AC22" s="72">
        <v>10</v>
      </c>
      <c r="AD22" s="72">
        <v>5</v>
      </c>
      <c r="AE22" s="79">
        <f t="shared" si="2"/>
        <v>84</v>
      </c>
      <c r="AF22" s="73">
        <f t="shared" si="3"/>
        <v>2.0923107579644807E-3</v>
      </c>
      <c r="AH22" s="68" t="s">
        <v>153</v>
      </c>
      <c r="AI22" s="9">
        <v>6</v>
      </c>
      <c r="AJ22" s="9">
        <v>4</v>
      </c>
      <c r="AK22" s="72">
        <v>4</v>
      </c>
      <c r="AL22" s="72">
        <v>2</v>
      </c>
      <c r="AM22" s="72">
        <v>3</v>
      </c>
      <c r="AN22" s="72">
        <v>4</v>
      </c>
      <c r="AO22" s="72">
        <v>4</v>
      </c>
      <c r="AP22" s="72">
        <v>7</v>
      </c>
      <c r="AQ22" s="72"/>
      <c r="AR22" s="72">
        <v>8</v>
      </c>
      <c r="AS22" s="72">
        <v>3</v>
      </c>
      <c r="AT22" s="72">
        <v>1</v>
      </c>
      <c r="AU22" s="79">
        <f t="shared" si="4"/>
        <v>46</v>
      </c>
      <c r="AV22" s="73">
        <f t="shared" si="5"/>
        <v>1.3483014333030455E-3</v>
      </c>
      <c r="AX22" s="68" t="s">
        <v>153</v>
      </c>
      <c r="AY22" s="9">
        <v>4</v>
      </c>
      <c r="AZ22" s="9">
        <v>1</v>
      </c>
      <c r="BA22" s="72">
        <v>3</v>
      </c>
      <c r="BB22" s="72">
        <v>3</v>
      </c>
      <c r="BC22" s="72">
        <v>5</v>
      </c>
      <c r="BD22" s="72">
        <v>3</v>
      </c>
      <c r="BE22" s="72">
        <v>3</v>
      </c>
      <c r="BF22" s="72">
        <v>9</v>
      </c>
      <c r="BG22" s="72">
        <v>2</v>
      </c>
      <c r="BH22" s="72">
        <v>3</v>
      </c>
      <c r="BI22" s="72">
        <v>3</v>
      </c>
      <c r="BJ22" s="72">
        <v>3</v>
      </c>
      <c r="BK22" s="79">
        <f t="shared" si="6"/>
        <v>42</v>
      </c>
      <c r="BL22" s="73">
        <f t="shared" si="7"/>
        <v>1.734533740811101E-3</v>
      </c>
      <c r="BN22" s="68" t="s">
        <v>153</v>
      </c>
      <c r="BO22" s="9">
        <v>4</v>
      </c>
      <c r="BP22" s="9">
        <v>4</v>
      </c>
      <c r="BQ22" s="72">
        <v>7</v>
      </c>
      <c r="BR22" s="72">
        <v>4</v>
      </c>
      <c r="BS22" s="72"/>
      <c r="BT22" s="72">
        <v>1</v>
      </c>
      <c r="BU22" s="72">
        <v>3</v>
      </c>
      <c r="BV22" s="72">
        <v>2</v>
      </c>
      <c r="BW22" s="72">
        <v>3</v>
      </c>
      <c r="BX22" s="72"/>
      <c r="BY22" s="72">
        <v>1</v>
      </c>
      <c r="BZ22" s="72">
        <v>7</v>
      </c>
      <c r="CA22" s="79">
        <f t="shared" si="8"/>
        <v>36</v>
      </c>
      <c r="CB22" s="73">
        <f t="shared" si="9"/>
        <v>1.988510826336721E-3</v>
      </c>
      <c r="CC22" s="94"/>
      <c r="CD22" s="68" t="s">
        <v>153</v>
      </c>
      <c r="CE22" s="9">
        <v>4</v>
      </c>
      <c r="CF22" s="9">
        <v>3</v>
      </c>
      <c r="CG22" s="72">
        <v>2</v>
      </c>
      <c r="CH22" s="72">
        <v>4</v>
      </c>
      <c r="CI22" s="72">
        <v>18</v>
      </c>
      <c r="CJ22" s="72">
        <v>2</v>
      </c>
      <c r="CK22" s="72">
        <v>2</v>
      </c>
      <c r="CL22" s="72">
        <v>2</v>
      </c>
      <c r="CM22" s="72">
        <v>1</v>
      </c>
      <c r="CN22" s="72">
        <v>3</v>
      </c>
      <c r="CO22" s="72">
        <v>1</v>
      </c>
      <c r="CP22" s="72">
        <v>5</v>
      </c>
      <c r="CQ22" s="79">
        <f t="shared" si="10"/>
        <v>47</v>
      </c>
      <c r="CR22" s="73">
        <f t="shared" si="11"/>
        <v>3.1583898931523417E-3</v>
      </c>
      <c r="CT22" s="68" t="s">
        <v>153</v>
      </c>
      <c r="CU22" s="9">
        <v>6</v>
      </c>
      <c r="CV22" s="9">
        <v>2</v>
      </c>
      <c r="CW22" s="72">
        <v>1</v>
      </c>
      <c r="CX22" s="72">
        <v>5</v>
      </c>
      <c r="CY22" s="72">
        <v>2</v>
      </c>
      <c r="CZ22" s="72">
        <v>1</v>
      </c>
      <c r="DA22" s="72">
        <v>3</v>
      </c>
      <c r="DB22" s="72">
        <v>5</v>
      </c>
      <c r="DC22" s="72">
        <v>4</v>
      </c>
      <c r="DD22" s="72">
        <v>4</v>
      </c>
      <c r="DE22" s="72">
        <v>2</v>
      </c>
      <c r="DF22" s="72">
        <v>4</v>
      </c>
      <c r="DG22" s="79">
        <f t="shared" si="12"/>
        <v>39</v>
      </c>
      <c r="DH22" s="73">
        <f t="shared" si="15"/>
        <v>2.0992571859188287E-3</v>
      </c>
      <c r="DJ22" s="68" t="s">
        <v>153</v>
      </c>
      <c r="DK22" s="9">
        <v>4</v>
      </c>
      <c r="DL22" s="9">
        <v>5</v>
      </c>
      <c r="DM22" s="72">
        <v>3</v>
      </c>
      <c r="DN22" s="72">
        <v>2</v>
      </c>
      <c r="DO22" s="72">
        <v>3</v>
      </c>
      <c r="DP22" s="72">
        <v>1</v>
      </c>
      <c r="DQ22" s="72">
        <v>2</v>
      </c>
      <c r="DR22" s="72">
        <v>6</v>
      </c>
      <c r="DS22" s="72">
        <v>2</v>
      </c>
      <c r="DT22" s="72">
        <v>6</v>
      </c>
      <c r="DU22" s="72"/>
      <c r="DV22" s="72"/>
      <c r="DW22" s="79">
        <f t="shared" si="13"/>
        <v>34</v>
      </c>
      <c r="DX22" s="73">
        <f t="shared" si="16"/>
        <v>2.1417322834645668E-3</v>
      </c>
      <c r="DZ22" s="68" t="s">
        <v>153</v>
      </c>
      <c r="EA22" s="9">
        <v>2</v>
      </c>
      <c r="EB22" s="9">
        <v>2</v>
      </c>
      <c r="EC22" s="72">
        <v>1</v>
      </c>
      <c r="ED22" s="72"/>
      <c r="EE22" s="72"/>
      <c r="EF22" s="72"/>
      <c r="EG22" s="72"/>
      <c r="EH22" s="72"/>
      <c r="EI22" s="72"/>
      <c r="EJ22" s="72"/>
      <c r="EK22" s="72"/>
      <c r="EL22" s="72"/>
      <c r="EM22" s="79">
        <f t="shared" si="14"/>
        <v>5</v>
      </c>
      <c r="EN22" s="73">
        <f t="shared" si="17"/>
        <v>1.0206164523372118E-3</v>
      </c>
    </row>
    <row r="23" spans="2:144" s="74" customFormat="1" x14ac:dyDescent="0.25">
      <c r="B23" s="68" t="s">
        <v>232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49">
        <f t="shared" si="0"/>
        <v>0</v>
      </c>
      <c r="P23" s="73">
        <f t="shared" si="1"/>
        <v>0</v>
      </c>
      <c r="R23" s="68" t="s">
        <v>232</v>
      </c>
      <c r="S23" s="9"/>
      <c r="T23" s="9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9">
        <f t="shared" si="2"/>
        <v>0</v>
      </c>
      <c r="AF23" s="73">
        <f t="shared" si="3"/>
        <v>0</v>
      </c>
      <c r="AH23" s="68" t="s">
        <v>232</v>
      </c>
      <c r="AI23" s="9"/>
      <c r="AJ23" s="9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49">
        <f t="shared" si="4"/>
        <v>0</v>
      </c>
      <c r="AV23" s="73">
        <f t="shared" si="5"/>
        <v>0</v>
      </c>
      <c r="AX23" s="68" t="s">
        <v>232</v>
      </c>
      <c r="AY23" s="9"/>
      <c r="AZ23" s="9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49">
        <f t="shared" si="6"/>
        <v>0</v>
      </c>
      <c r="BL23" s="73">
        <f t="shared" si="7"/>
        <v>0</v>
      </c>
      <c r="BN23" s="68" t="s">
        <v>232</v>
      </c>
      <c r="BO23" s="9"/>
      <c r="BP23" s="9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49">
        <f t="shared" si="8"/>
        <v>0</v>
      </c>
      <c r="CB23" s="73">
        <f t="shared" si="9"/>
        <v>0</v>
      </c>
      <c r="CC23" s="94"/>
      <c r="CD23" s="68" t="s">
        <v>232</v>
      </c>
      <c r="CE23" s="9"/>
      <c r="CF23" s="9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49">
        <f t="shared" si="10"/>
        <v>0</v>
      </c>
      <c r="CR23" s="73">
        <f t="shared" si="11"/>
        <v>0</v>
      </c>
      <c r="CT23" s="68" t="s">
        <v>232</v>
      </c>
      <c r="CU23" s="9"/>
      <c r="CV23" s="9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49">
        <f t="shared" si="12"/>
        <v>0</v>
      </c>
      <c r="DH23" s="73">
        <f t="shared" si="15"/>
        <v>0</v>
      </c>
      <c r="DJ23" s="68" t="s">
        <v>232</v>
      </c>
      <c r="DK23" s="9"/>
      <c r="DL23" s="9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49">
        <f t="shared" si="13"/>
        <v>0</v>
      </c>
      <c r="DX23" s="73">
        <f t="shared" si="16"/>
        <v>0</v>
      </c>
      <c r="DZ23" s="68" t="s">
        <v>232</v>
      </c>
      <c r="EA23" s="9"/>
      <c r="EB23" s="9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49">
        <f t="shared" si="14"/>
        <v>0</v>
      </c>
      <c r="EN23" s="73">
        <f t="shared" si="17"/>
        <v>0</v>
      </c>
    </row>
    <row r="24" spans="2:144" s="74" customFormat="1" x14ac:dyDescent="0.25">
      <c r="B24" s="68" t="s">
        <v>230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49">
        <f t="shared" si="0"/>
        <v>0</v>
      </c>
      <c r="P24" s="73">
        <f t="shared" si="1"/>
        <v>0</v>
      </c>
      <c r="R24" s="68" t="s">
        <v>230</v>
      </c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49">
        <f t="shared" si="2"/>
        <v>0</v>
      </c>
      <c r="AF24" s="73">
        <f t="shared" si="3"/>
        <v>0</v>
      </c>
      <c r="AH24" s="68" t="s">
        <v>230</v>
      </c>
      <c r="AI24" s="9"/>
      <c r="AJ24" s="9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49">
        <f t="shared" si="4"/>
        <v>0</v>
      </c>
      <c r="AV24" s="73">
        <f t="shared" si="5"/>
        <v>0</v>
      </c>
      <c r="AX24" s="68" t="s">
        <v>230</v>
      </c>
      <c r="AY24" s="9"/>
      <c r="AZ24" s="9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49">
        <f t="shared" si="6"/>
        <v>0</v>
      </c>
      <c r="BL24" s="73">
        <f t="shared" si="7"/>
        <v>0</v>
      </c>
      <c r="BN24" s="68" t="s">
        <v>230</v>
      </c>
      <c r="BO24" s="9"/>
      <c r="BP24" s="9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49">
        <f t="shared" si="8"/>
        <v>0</v>
      </c>
      <c r="CB24" s="73">
        <f t="shared" si="9"/>
        <v>0</v>
      </c>
      <c r="CC24" s="94"/>
      <c r="CD24" s="68" t="s">
        <v>230</v>
      </c>
      <c r="CE24" s="9"/>
      <c r="CF24" s="9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49">
        <f t="shared" si="10"/>
        <v>0</v>
      </c>
      <c r="CR24" s="73">
        <f t="shared" si="11"/>
        <v>0</v>
      </c>
      <c r="CT24" s="68" t="s">
        <v>230</v>
      </c>
      <c r="CU24" s="9"/>
      <c r="CV24" s="9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49">
        <f t="shared" si="12"/>
        <v>0</v>
      </c>
      <c r="DH24" s="73">
        <f t="shared" si="15"/>
        <v>0</v>
      </c>
      <c r="DJ24" s="68" t="s">
        <v>230</v>
      </c>
      <c r="DK24" s="9"/>
      <c r="DL24" s="9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49">
        <f t="shared" si="13"/>
        <v>0</v>
      </c>
      <c r="DX24" s="73">
        <f t="shared" si="16"/>
        <v>0</v>
      </c>
      <c r="DZ24" s="68" t="s">
        <v>230</v>
      </c>
      <c r="EA24" s="9"/>
      <c r="EB24" s="9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49">
        <f t="shared" si="14"/>
        <v>0</v>
      </c>
      <c r="EN24" s="73">
        <f t="shared" si="17"/>
        <v>0</v>
      </c>
    </row>
    <row r="25" spans="2:144" s="74" customFormat="1" x14ac:dyDescent="0.25">
      <c r="B25" s="68" t="s">
        <v>152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>
        <v>1</v>
      </c>
      <c r="O25" s="49">
        <f t="shared" si="0"/>
        <v>1</v>
      </c>
      <c r="P25" s="73">
        <f t="shared" si="1"/>
        <v>9.5219958103218437E-5</v>
      </c>
      <c r="R25" s="68" t="s">
        <v>152</v>
      </c>
      <c r="S25" s="9"/>
      <c r="T25" s="9"/>
      <c r="U25" s="72"/>
      <c r="V25" s="72"/>
      <c r="W25" s="72"/>
      <c r="X25" s="72"/>
      <c r="Y25" s="72"/>
      <c r="Z25" s="72"/>
      <c r="AA25" s="72">
        <v>2</v>
      </c>
      <c r="AB25" s="72"/>
      <c r="AC25" s="72"/>
      <c r="AD25" s="72"/>
      <c r="AE25" s="49">
        <f t="shared" si="2"/>
        <v>2</v>
      </c>
      <c r="AF25" s="73">
        <f t="shared" si="3"/>
        <v>4.981692280867811E-5</v>
      </c>
      <c r="AH25" s="68" t="s">
        <v>152</v>
      </c>
      <c r="AI25" s="9"/>
      <c r="AJ25" s="9">
        <v>1</v>
      </c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49">
        <f t="shared" si="4"/>
        <v>1</v>
      </c>
      <c r="AV25" s="73">
        <f t="shared" si="5"/>
        <v>2.9310900723979247E-5</v>
      </c>
      <c r="AX25" s="68" t="s">
        <v>152</v>
      </c>
      <c r="AY25" s="9"/>
      <c r="AZ25" s="9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49">
        <f t="shared" si="6"/>
        <v>0</v>
      </c>
      <c r="BL25" s="73">
        <f t="shared" si="7"/>
        <v>0</v>
      </c>
      <c r="BN25" s="68" t="s">
        <v>152</v>
      </c>
      <c r="BO25" s="9"/>
      <c r="BP25" s="9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49">
        <f t="shared" si="8"/>
        <v>0</v>
      </c>
      <c r="CB25" s="73">
        <f t="shared" si="9"/>
        <v>0</v>
      </c>
      <c r="CC25" s="94"/>
      <c r="CD25" s="68" t="s">
        <v>152</v>
      </c>
      <c r="CE25" s="9"/>
      <c r="CF25" s="9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49">
        <f t="shared" si="10"/>
        <v>0</v>
      </c>
      <c r="CR25" s="73">
        <f t="shared" si="11"/>
        <v>0</v>
      </c>
      <c r="CT25" s="68" t="s">
        <v>152</v>
      </c>
      <c r="CU25" s="9"/>
      <c r="CV25" s="9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49">
        <f t="shared" si="12"/>
        <v>0</v>
      </c>
      <c r="DH25" s="73">
        <f t="shared" si="15"/>
        <v>0</v>
      </c>
      <c r="DJ25" s="68" t="s">
        <v>152</v>
      </c>
      <c r="DK25" s="9">
        <v>1</v>
      </c>
      <c r="DL25" s="9"/>
      <c r="DM25" s="72"/>
      <c r="DN25" s="72"/>
      <c r="DO25" s="72"/>
      <c r="DP25" s="72"/>
      <c r="DQ25" s="72"/>
      <c r="DR25" s="72"/>
      <c r="DS25" s="72"/>
      <c r="DT25" s="72">
        <v>1</v>
      </c>
      <c r="DU25" s="72"/>
      <c r="DV25" s="72"/>
      <c r="DW25" s="49">
        <f t="shared" si="13"/>
        <v>2</v>
      </c>
      <c r="DX25" s="73">
        <f t="shared" si="16"/>
        <v>1.2598425196850394E-4</v>
      </c>
      <c r="DZ25" s="68" t="s">
        <v>152</v>
      </c>
      <c r="EA25" s="9"/>
      <c r="EB25" s="9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49">
        <f t="shared" si="14"/>
        <v>0</v>
      </c>
      <c r="EN25" s="73">
        <f t="shared" si="17"/>
        <v>0</v>
      </c>
    </row>
    <row r="26" spans="2:144" s="74" customFormat="1" x14ac:dyDescent="0.25">
      <c r="B26" s="68" t="s">
        <v>234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49">
        <f t="shared" si="0"/>
        <v>0</v>
      </c>
      <c r="P26" s="73">
        <f t="shared" si="1"/>
        <v>0</v>
      </c>
      <c r="R26" s="68" t="s">
        <v>234</v>
      </c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49">
        <f t="shared" si="2"/>
        <v>0</v>
      </c>
      <c r="AF26" s="73">
        <f t="shared" si="3"/>
        <v>0</v>
      </c>
      <c r="AH26" s="68" t="s">
        <v>234</v>
      </c>
      <c r="AI26" s="9"/>
      <c r="AJ26" s="9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49">
        <f t="shared" si="4"/>
        <v>0</v>
      </c>
      <c r="AV26" s="73">
        <f t="shared" si="5"/>
        <v>0</v>
      </c>
      <c r="AX26" s="68" t="s">
        <v>234</v>
      </c>
      <c r="AY26" s="9"/>
      <c r="AZ26" s="9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49">
        <f t="shared" si="6"/>
        <v>0</v>
      </c>
      <c r="BL26" s="73">
        <f t="shared" si="7"/>
        <v>0</v>
      </c>
      <c r="BN26" s="68" t="s">
        <v>234</v>
      </c>
      <c r="BO26" s="9"/>
      <c r="BP26" s="9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49">
        <f t="shared" si="8"/>
        <v>0</v>
      </c>
      <c r="CB26" s="73">
        <f t="shared" si="9"/>
        <v>0</v>
      </c>
      <c r="CC26" s="94"/>
      <c r="CD26" s="68" t="s">
        <v>234</v>
      </c>
      <c r="CE26" s="9"/>
      <c r="CF26" s="9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49">
        <f t="shared" si="10"/>
        <v>0</v>
      </c>
      <c r="CR26" s="73">
        <f t="shared" si="11"/>
        <v>0</v>
      </c>
      <c r="CT26" s="68" t="s">
        <v>234</v>
      </c>
      <c r="CU26" s="9"/>
      <c r="CV26" s="9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49">
        <f t="shared" si="12"/>
        <v>0</v>
      </c>
      <c r="DH26" s="73">
        <f t="shared" si="15"/>
        <v>0</v>
      </c>
      <c r="DJ26" s="68" t="s">
        <v>234</v>
      </c>
      <c r="DK26" s="9"/>
      <c r="DL26" s="9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49">
        <f t="shared" si="13"/>
        <v>0</v>
      </c>
      <c r="DX26" s="73">
        <f t="shared" si="16"/>
        <v>0</v>
      </c>
      <c r="DZ26" s="68" t="s">
        <v>234</v>
      </c>
      <c r="EA26" s="9"/>
      <c r="EB26" s="9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49">
        <f t="shared" si="14"/>
        <v>0</v>
      </c>
      <c r="EN26" s="73">
        <f t="shared" si="17"/>
        <v>0</v>
      </c>
    </row>
    <row r="27" spans="2:144" s="74" customFormat="1" x14ac:dyDescent="0.25">
      <c r="B27" s="68" t="s">
        <v>148</v>
      </c>
      <c r="C27" s="9"/>
      <c r="D27" s="9"/>
      <c r="E27" s="72"/>
      <c r="F27" s="72"/>
      <c r="G27" s="72"/>
      <c r="H27" s="72"/>
      <c r="I27" s="72"/>
      <c r="J27" s="72"/>
      <c r="K27" s="72">
        <v>19</v>
      </c>
      <c r="L27" s="72">
        <v>19</v>
      </c>
      <c r="M27" s="72">
        <v>8</v>
      </c>
      <c r="N27" s="72">
        <v>15</v>
      </c>
      <c r="O27" s="49">
        <f t="shared" si="0"/>
        <v>61</v>
      </c>
      <c r="P27" s="73">
        <f t="shared" si="1"/>
        <v>5.8084174442963243E-3</v>
      </c>
      <c r="R27" s="68" t="s">
        <v>148</v>
      </c>
      <c r="S27" s="9">
        <v>11</v>
      </c>
      <c r="T27" s="9">
        <v>15</v>
      </c>
      <c r="U27" s="72">
        <v>20</v>
      </c>
      <c r="V27" s="72">
        <v>16</v>
      </c>
      <c r="W27" s="72">
        <v>37</v>
      </c>
      <c r="X27" s="72">
        <v>26</v>
      </c>
      <c r="Y27" s="72">
        <v>19</v>
      </c>
      <c r="Z27" s="72">
        <v>25</v>
      </c>
      <c r="AA27" s="72">
        <v>21</v>
      </c>
      <c r="AB27" s="72">
        <v>25</v>
      </c>
      <c r="AC27" s="72">
        <v>22</v>
      </c>
      <c r="AD27" s="72">
        <v>17</v>
      </c>
      <c r="AE27" s="79">
        <f t="shared" si="2"/>
        <v>254</v>
      </c>
      <c r="AF27" s="73">
        <f t="shared" si="3"/>
        <v>6.3267491967021194E-3</v>
      </c>
      <c r="AH27" s="68" t="s">
        <v>148</v>
      </c>
      <c r="AI27" s="9">
        <v>15</v>
      </c>
      <c r="AJ27" s="9">
        <v>13</v>
      </c>
      <c r="AK27" s="72">
        <v>16</v>
      </c>
      <c r="AL27" s="72">
        <v>15</v>
      </c>
      <c r="AM27" s="72">
        <v>15</v>
      </c>
      <c r="AN27" s="72">
        <v>18</v>
      </c>
      <c r="AO27" s="72">
        <v>22</v>
      </c>
      <c r="AP27" s="72">
        <v>16</v>
      </c>
      <c r="AQ27" s="72">
        <v>9</v>
      </c>
      <c r="AR27" s="72">
        <v>11</v>
      </c>
      <c r="AS27" s="72">
        <v>11</v>
      </c>
      <c r="AT27" s="72">
        <v>9</v>
      </c>
      <c r="AU27" s="79">
        <f t="shared" si="4"/>
        <v>170</v>
      </c>
      <c r="AV27" s="73">
        <f t="shared" si="5"/>
        <v>4.9828531230764724E-3</v>
      </c>
      <c r="AX27" s="68" t="s">
        <v>148</v>
      </c>
      <c r="AY27" s="9">
        <v>13</v>
      </c>
      <c r="AZ27" s="9">
        <v>8</v>
      </c>
      <c r="BA27" s="72">
        <v>8</v>
      </c>
      <c r="BB27" s="72">
        <v>15</v>
      </c>
      <c r="BC27" s="72">
        <v>15</v>
      </c>
      <c r="BD27" s="72">
        <v>22</v>
      </c>
      <c r="BE27" s="72">
        <v>23</v>
      </c>
      <c r="BF27" s="72">
        <v>9</v>
      </c>
      <c r="BG27" s="72">
        <v>7</v>
      </c>
      <c r="BH27" s="72">
        <v>9</v>
      </c>
      <c r="BI27" s="72">
        <v>4</v>
      </c>
      <c r="BJ27" s="72">
        <v>4</v>
      </c>
      <c r="BK27" s="79">
        <f t="shared" si="6"/>
        <v>137</v>
      </c>
      <c r="BL27" s="73">
        <f t="shared" si="7"/>
        <v>5.6578838688362103E-3</v>
      </c>
      <c r="BN27" s="68" t="s">
        <v>148</v>
      </c>
      <c r="BO27" s="9">
        <v>6</v>
      </c>
      <c r="BP27" s="9">
        <v>5</v>
      </c>
      <c r="BQ27" s="72">
        <v>5</v>
      </c>
      <c r="BR27" s="72">
        <v>8</v>
      </c>
      <c r="BS27" s="72">
        <v>5</v>
      </c>
      <c r="BT27" s="72"/>
      <c r="BU27" s="72">
        <v>3</v>
      </c>
      <c r="BV27" s="72">
        <v>5</v>
      </c>
      <c r="BW27" s="72">
        <v>1</v>
      </c>
      <c r="BX27" s="72">
        <v>1</v>
      </c>
      <c r="BY27" s="72">
        <v>46</v>
      </c>
      <c r="BZ27" s="72">
        <v>13</v>
      </c>
      <c r="CA27" s="79">
        <f t="shared" si="8"/>
        <v>98</v>
      </c>
      <c r="CB27" s="73">
        <f t="shared" si="9"/>
        <v>5.4131683605832962E-3</v>
      </c>
      <c r="CC27" s="94"/>
      <c r="CD27" s="68" t="s">
        <v>148</v>
      </c>
      <c r="CE27" s="9">
        <v>10</v>
      </c>
      <c r="CF27" s="9">
        <v>10</v>
      </c>
      <c r="CG27" s="72">
        <v>9</v>
      </c>
      <c r="CH27" s="72">
        <v>5</v>
      </c>
      <c r="CI27" s="72">
        <v>15</v>
      </c>
      <c r="CJ27" s="72">
        <v>11</v>
      </c>
      <c r="CK27" s="72">
        <v>5</v>
      </c>
      <c r="CL27" s="72">
        <v>7</v>
      </c>
      <c r="CM27" s="72">
        <v>8</v>
      </c>
      <c r="CN27" s="72">
        <v>7</v>
      </c>
      <c r="CO27" s="72">
        <v>6</v>
      </c>
      <c r="CP27" s="72">
        <v>5</v>
      </c>
      <c r="CQ27" s="79">
        <f t="shared" si="10"/>
        <v>98</v>
      </c>
      <c r="CR27" s="73">
        <f t="shared" si="11"/>
        <v>6.5855789261474364E-3</v>
      </c>
      <c r="CT27" s="68" t="s">
        <v>148</v>
      </c>
      <c r="CU27" s="9">
        <v>4</v>
      </c>
      <c r="CV27" s="9">
        <v>3</v>
      </c>
      <c r="CW27" s="72">
        <v>11</v>
      </c>
      <c r="CX27" s="72">
        <v>3</v>
      </c>
      <c r="CY27" s="72">
        <v>4</v>
      </c>
      <c r="CZ27" s="72">
        <v>3</v>
      </c>
      <c r="DA27" s="72">
        <v>3</v>
      </c>
      <c r="DB27" s="72">
        <v>7</v>
      </c>
      <c r="DC27" s="72">
        <v>12</v>
      </c>
      <c r="DD27" s="72">
        <v>3</v>
      </c>
      <c r="DE27" s="72">
        <v>10</v>
      </c>
      <c r="DF27" s="72">
        <v>2</v>
      </c>
      <c r="DG27" s="79">
        <f t="shared" si="12"/>
        <v>65</v>
      </c>
      <c r="DH27" s="73">
        <f t="shared" si="15"/>
        <v>3.4987619765313813E-3</v>
      </c>
      <c r="DJ27" s="68" t="s">
        <v>148</v>
      </c>
      <c r="DK27" s="9">
        <v>6</v>
      </c>
      <c r="DL27" s="9">
        <v>5</v>
      </c>
      <c r="DM27" s="72">
        <v>5</v>
      </c>
      <c r="DN27" s="72">
        <v>3</v>
      </c>
      <c r="DO27" s="72">
        <v>4</v>
      </c>
      <c r="DP27" s="72">
        <v>6</v>
      </c>
      <c r="DQ27" s="72">
        <v>2</v>
      </c>
      <c r="DR27" s="72">
        <v>4</v>
      </c>
      <c r="DS27" s="72">
        <v>5</v>
      </c>
      <c r="DT27" s="72">
        <v>4</v>
      </c>
      <c r="DU27" s="72">
        <v>3</v>
      </c>
      <c r="DV27" s="72">
        <v>3</v>
      </c>
      <c r="DW27" s="79">
        <f t="shared" si="13"/>
        <v>50</v>
      </c>
      <c r="DX27" s="73">
        <f t="shared" si="16"/>
        <v>3.1496062992125984E-3</v>
      </c>
      <c r="DZ27" s="68" t="s">
        <v>148</v>
      </c>
      <c r="EA27" s="9">
        <v>1</v>
      </c>
      <c r="EB27" s="9">
        <v>3</v>
      </c>
      <c r="EC27" s="72">
        <v>6</v>
      </c>
      <c r="ED27" s="72">
        <v>3</v>
      </c>
      <c r="EE27" s="72"/>
      <c r="EF27" s="72"/>
      <c r="EG27" s="72"/>
      <c r="EH27" s="72"/>
      <c r="EI27" s="72"/>
      <c r="EJ27" s="72"/>
      <c r="EK27" s="72"/>
      <c r="EL27" s="72"/>
      <c r="EM27" s="79">
        <f t="shared" si="14"/>
        <v>13</v>
      </c>
      <c r="EN27" s="73">
        <f t="shared" si="17"/>
        <v>2.6536027760767503E-3</v>
      </c>
    </row>
    <row r="28" spans="2:144" s="74" customFormat="1" x14ac:dyDescent="0.25">
      <c r="B28" s="68" t="s">
        <v>151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49">
        <f t="shared" si="0"/>
        <v>0</v>
      </c>
      <c r="P28" s="73">
        <f t="shared" si="1"/>
        <v>0</v>
      </c>
      <c r="R28" s="68" t="s">
        <v>151</v>
      </c>
      <c r="S28" s="9"/>
      <c r="T28" s="9"/>
      <c r="U28" s="72">
        <v>1</v>
      </c>
      <c r="V28" s="72">
        <v>2</v>
      </c>
      <c r="W28" s="72"/>
      <c r="X28" s="72">
        <v>1</v>
      </c>
      <c r="Y28" s="72"/>
      <c r="Z28" s="72"/>
      <c r="AA28" s="72"/>
      <c r="AB28" s="72"/>
      <c r="AC28" s="72"/>
      <c r="AD28" s="72"/>
      <c r="AE28" s="49">
        <f t="shared" si="2"/>
        <v>4</v>
      </c>
      <c r="AF28" s="73">
        <f t="shared" si="3"/>
        <v>9.9633845617356221E-5</v>
      </c>
      <c r="AH28" s="68" t="s">
        <v>151</v>
      </c>
      <c r="AI28" s="9"/>
      <c r="AJ28" s="9"/>
      <c r="AK28" s="72">
        <v>1</v>
      </c>
      <c r="AL28" s="72"/>
      <c r="AM28" s="72"/>
      <c r="AN28" s="72"/>
      <c r="AO28" s="72"/>
      <c r="AP28" s="72"/>
      <c r="AQ28" s="72"/>
      <c r="AR28" s="72"/>
      <c r="AS28" s="72">
        <v>1</v>
      </c>
      <c r="AT28" s="72"/>
      <c r="AU28" s="49">
        <f t="shared" si="4"/>
        <v>2</v>
      </c>
      <c r="AV28" s="73">
        <f t="shared" si="5"/>
        <v>5.8621801447958495E-5</v>
      </c>
      <c r="AX28" s="68" t="s">
        <v>151</v>
      </c>
      <c r="AY28" s="9"/>
      <c r="AZ28" s="9"/>
      <c r="BA28" s="72"/>
      <c r="BB28" s="72"/>
      <c r="BC28" s="72"/>
      <c r="BD28" s="72"/>
      <c r="BE28" s="72"/>
      <c r="BF28" s="72"/>
      <c r="BG28" s="72"/>
      <c r="BH28" s="72">
        <v>1</v>
      </c>
      <c r="BI28" s="72"/>
      <c r="BJ28" s="72"/>
      <c r="BK28" s="49">
        <f t="shared" si="6"/>
        <v>1</v>
      </c>
      <c r="BL28" s="73">
        <f t="shared" si="7"/>
        <v>4.1298422400264312E-5</v>
      </c>
      <c r="BN28" s="68" t="s">
        <v>151</v>
      </c>
      <c r="BO28" s="9"/>
      <c r="BP28" s="9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49">
        <f t="shared" si="8"/>
        <v>0</v>
      </c>
      <c r="CB28" s="73">
        <f t="shared" si="9"/>
        <v>0</v>
      </c>
      <c r="CC28" s="94"/>
      <c r="CD28" s="68" t="s">
        <v>151</v>
      </c>
      <c r="CE28" s="9"/>
      <c r="CF28" s="9"/>
      <c r="CG28" s="72"/>
      <c r="CH28" s="72"/>
      <c r="CI28" s="72"/>
      <c r="CJ28" s="72"/>
      <c r="CK28" s="72">
        <v>1</v>
      </c>
      <c r="CL28" s="72"/>
      <c r="CM28" s="72"/>
      <c r="CN28" s="72"/>
      <c r="CO28" s="72"/>
      <c r="CP28" s="72">
        <v>1</v>
      </c>
      <c r="CQ28" s="49">
        <f t="shared" si="10"/>
        <v>2</v>
      </c>
      <c r="CR28" s="73">
        <f t="shared" si="11"/>
        <v>1.3439956992137626E-4</v>
      </c>
      <c r="CT28" s="68" t="s">
        <v>151</v>
      </c>
      <c r="CU28" s="9"/>
      <c r="CV28" s="9"/>
      <c r="CW28" s="72"/>
      <c r="CX28" s="72"/>
      <c r="CY28" s="72">
        <v>1</v>
      </c>
      <c r="CZ28" s="72">
        <v>1</v>
      </c>
      <c r="DA28" s="72"/>
      <c r="DB28" s="72">
        <v>1</v>
      </c>
      <c r="DC28" s="72"/>
      <c r="DD28" s="72"/>
      <c r="DE28" s="72"/>
      <c r="DF28" s="72"/>
      <c r="DG28" s="49">
        <f t="shared" si="12"/>
        <v>3</v>
      </c>
      <c r="DH28" s="73">
        <f t="shared" si="15"/>
        <v>1.6148132199375606E-4</v>
      </c>
      <c r="DJ28" s="68" t="s">
        <v>151</v>
      </c>
      <c r="DK28" s="9"/>
      <c r="DL28" s="9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49">
        <f t="shared" si="13"/>
        <v>0</v>
      </c>
      <c r="DX28" s="73">
        <f t="shared" si="16"/>
        <v>0</v>
      </c>
      <c r="DZ28" s="68" t="s">
        <v>151</v>
      </c>
      <c r="EA28" s="9"/>
      <c r="EB28" s="9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49">
        <f t="shared" si="14"/>
        <v>0</v>
      </c>
      <c r="EN28" s="73">
        <f t="shared" si="17"/>
        <v>0</v>
      </c>
    </row>
    <row r="29" spans="2:144" s="74" customFormat="1" x14ac:dyDescent="0.25">
      <c r="B29" s="68" t="s">
        <v>236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49">
        <f t="shared" si="0"/>
        <v>0</v>
      </c>
      <c r="P29" s="73">
        <f t="shared" si="1"/>
        <v>0</v>
      </c>
      <c r="R29" s="68" t="s">
        <v>236</v>
      </c>
      <c r="S29" s="9"/>
      <c r="T29" s="9"/>
      <c r="U29" s="72"/>
      <c r="V29" s="72"/>
      <c r="W29" s="72"/>
      <c r="X29" s="72"/>
      <c r="Y29" s="72"/>
      <c r="Z29" s="72"/>
      <c r="AA29" s="72"/>
      <c r="AB29" s="72"/>
      <c r="AC29" s="72"/>
      <c r="AD29" s="9"/>
      <c r="AE29" s="49">
        <f t="shared" si="2"/>
        <v>0</v>
      </c>
      <c r="AF29" s="73">
        <f t="shared" si="3"/>
        <v>0</v>
      </c>
      <c r="AH29" s="68" t="s">
        <v>236</v>
      </c>
      <c r="AI29" s="9"/>
      <c r="AJ29" s="9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49">
        <f t="shared" si="4"/>
        <v>0</v>
      </c>
      <c r="AV29" s="73">
        <f t="shared" si="5"/>
        <v>0</v>
      </c>
      <c r="AX29" s="68" t="s">
        <v>236</v>
      </c>
      <c r="AY29" s="9"/>
      <c r="AZ29" s="9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49">
        <f t="shared" si="6"/>
        <v>0</v>
      </c>
      <c r="BL29" s="73">
        <f t="shared" si="7"/>
        <v>0</v>
      </c>
      <c r="BN29" s="68" t="s">
        <v>236</v>
      </c>
      <c r="BO29" s="9"/>
      <c r="BP29" s="9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49">
        <f t="shared" si="8"/>
        <v>0</v>
      </c>
      <c r="CB29" s="73">
        <f t="shared" si="9"/>
        <v>0</v>
      </c>
      <c r="CC29" s="94"/>
      <c r="CD29" s="68" t="s">
        <v>236</v>
      </c>
      <c r="CE29" s="9"/>
      <c r="CF29" s="9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49">
        <f t="shared" si="10"/>
        <v>0</v>
      </c>
      <c r="CR29" s="73">
        <f t="shared" si="11"/>
        <v>0</v>
      </c>
      <c r="CT29" s="68" t="s">
        <v>236</v>
      </c>
      <c r="CU29" s="9"/>
      <c r="CV29" s="9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49">
        <f t="shared" si="12"/>
        <v>0</v>
      </c>
      <c r="DH29" s="73">
        <f t="shared" si="15"/>
        <v>0</v>
      </c>
      <c r="DJ29" s="68" t="s">
        <v>236</v>
      </c>
      <c r="DK29" s="9"/>
      <c r="DL29" s="9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49">
        <f t="shared" si="13"/>
        <v>0</v>
      </c>
      <c r="DX29" s="73">
        <f t="shared" si="16"/>
        <v>0</v>
      </c>
      <c r="DZ29" s="68" t="s">
        <v>236</v>
      </c>
      <c r="EA29" s="9"/>
      <c r="EB29" s="9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49">
        <f t="shared" si="14"/>
        <v>0</v>
      </c>
      <c r="EN29" s="73">
        <f t="shared" si="17"/>
        <v>0</v>
      </c>
    </row>
    <row r="30" spans="2:144" s="74" customFormat="1" x14ac:dyDescent="0.25">
      <c r="B30" s="68" t="s">
        <v>233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49">
        <f t="shared" si="0"/>
        <v>0</v>
      </c>
      <c r="P30" s="73">
        <f t="shared" si="1"/>
        <v>0</v>
      </c>
      <c r="R30" s="68" t="s">
        <v>233</v>
      </c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49">
        <f t="shared" si="2"/>
        <v>0</v>
      </c>
      <c r="AF30" s="73">
        <f t="shared" si="3"/>
        <v>0</v>
      </c>
      <c r="AH30" s="68" t="s">
        <v>233</v>
      </c>
      <c r="AI30" s="9"/>
      <c r="AJ30" s="9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49">
        <f t="shared" si="4"/>
        <v>0</v>
      </c>
      <c r="AV30" s="73">
        <f t="shared" si="5"/>
        <v>0</v>
      </c>
      <c r="AX30" s="68" t="s">
        <v>233</v>
      </c>
      <c r="AY30" s="9"/>
      <c r="AZ30" s="9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49">
        <f t="shared" si="6"/>
        <v>0</v>
      </c>
      <c r="BL30" s="73">
        <f t="shared" si="7"/>
        <v>0</v>
      </c>
      <c r="BN30" s="68" t="s">
        <v>233</v>
      </c>
      <c r="BO30" s="9"/>
      <c r="BP30" s="9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49">
        <f t="shared" si="8"/>
        <v>0</v>
      </c>
      <c r="CB30" s="73">
        <f t="shared" si="9"/>
        <v>0</v>
      </c>
      <c r="CC30" s="94"/>
      <c r="CD30" s="68" t="s">
        <v>233</v>
      </c>
      <c r="CE30" s="9"/>
      <c r="CF30" s="9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49">
        <f t="shared" si="10"/>
        <v>0</v>
      </c>
      <c r="CR30" s="73">
        <f t="shared" si="11"/>
        <v>0</v>
      </c>
      <c r="CT30" s="68" t="s">
        <v>233</v>
      </c>
      <c r="CU30" s="9"/>
      <c r="CV30" s="9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49">
        <f t="shared" si="12"/>
        <v>0</v>
      </c>
      <c r="DH30" s="73">
        <f t="shared" si="15"/>
        <v>0</v>
      </c>
      <c r="DJ30" s="68" t="s">
        <v>233</v>
      </c>
      <c r="DK30" s="9"/>
      <c r="DL30" s="9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49">
        <f t="shared" si="13"/>
        <v>0</v>
      </c>
      <c r="DX30" s="73">
        <f t="shared" si="16"/>
        <v>0</v>
      </c>
      <c r="DZ30" s="68" t="s">
        <v>233</v>
      </c>
      <c r="EA30" s="9"/>
      <c r="EB30" s="9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49">
        <f t="shared" si="14"/>
        <v>0</v>
      </c>
      <c r="EN30" s="73">
        <f t="shared" si="17"/>
        <v>0</v>
      </c>
    </row>
    <row r="31" spans="2:144" s="74" customFormat="1" x14ac:dyDescent="0.25">
      <c r="B31" s="68" t="s">
        <v>223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49">
        <f t="shared" si="0"/>
        <v>0</v>
      </c>
      <c r="P31" s="73">
        <f t="shared" si="1"/>
        <v>0</v>
      </c>
      <c r="R31" s="68" t="s">
        <v>223</v>
      </c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49">
        <f t="shared" si="2"/>
        <v>0</v>
      </c>
      <c r="AF31" s="73">
        <f t="shared" si="3"/>
        <v>0</v>
      </c>
      <c r="AH31" s="68" t="s">
        <v>223</v>
      </c>
      <c r="AI31" s="9"/>
      <c r="AJ31" s="9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49">
        <f t="shared" si="4"/>
        <v>0</v>
      </c>
      <c r="AV31" s="73">
        <f t="shared" si="5"/>
        <v>0</v>
      </c>
      <c r="AX31" s="68" t="s">
        <v>223</v>
      </c>
      <c r="AY31" s="9"/>
      <c r="AZ31" s="9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49">
        <f t="shared" si="6"/>
        <v>0</v>
      </c>
      <c r="BL31" s="73">
        <f t="shared" si="7"/>
        <v>0</v>
      </c>
      <c r="BN31" s="68" t="s">
        <v>223</v>
      </c>
      <c r="BO31" s="9"/>
      <c r="BP31" s="9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49">
        <f t="shared" si="8"/>
        <v>0</v>
      </c>
      <c r="CB31" s="73">
        <f t="shared" si="9"/>
        <v>0</v>
      </c>
      <c r="CC31" s="94"/>
      <c r="CD31" s="68" t="s">
        <v>223</v>
      </c>
      <c r="CE31" s="9"/>
      <c r="CF31" s="9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49">
        <f t="shared" si="10"/>
        <v>0</v>
      </c>
      <c r="CR31" s="73">
        <f t="shared" si="11"/>
        <v>0</v>
      </c>
      <c r="CT31" s="68" t="s">
        <v>223</v>
      </c>
      <c r="CU31" s="9"/>
      <c r="CV31" s="9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49">
        <f t="shared" si="12"/>
        <v>0</v>
      </c>
      <c r="DH31" s="73">
        <f t="shared" si="15"/>
        <v>0</v>
      </c>
      <c r="DJ31" s="68" t="s">
        <v>223</v>
      </c>
      <c r="DK31" s="9"/>
      <c r="DL31" s="9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49">
        <f t="shared" si="13"/>
        <v>0</v>
      </c>
      <c r="DX31" s="73">
        <f t="shared" si="16"/>
        <v>0</v>
      </c>
      <c r="DZ31" s="68" t="s">
        <v>223</v>
      </c>
      <c r="EA31" s="9"/>
      <c r="EB31" s="9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49">
        <f t="shared" si="14"/>
        <v>0</v>
      </c>
      <c r="EN31" s="73">
        <f t="shared" si="17"/>
        <v>0</v>
      </c>
    </row>
    <row r="32" spans="2:144" s="74" customFormat="1" x14ac:dyDescent="0.25">
      <c r="B32" s="68" t="s">
        <v>271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49">
        <f t="shared" si="0"/>
        <v>0</v>
      </c>
      <c r="P32" s="73">
        <f t="shared" si="1"/>
        <v>0</v>
      </c>
      <c r="R32" s="68" t="s">
        <v>271</v>
      </c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49">
        <f t="shared" si="2"/>
        <v>0</v>
      </c>
      <c r="AF32" s="73">
        <f t="shared" si="3"/>
        <v>0</v>
      </c>
      <c r="AH32" s="68" t="s">
        <v>271</v>
      </c>
      <c r="AI32" s="9"/>
      <c r="AJ32" s="9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49">
        <f t="shared" si="4"/>
        <v>0</v>
      </c>
      <c r="AV32" s="73">
        <f t="shared" si="5"/>
        <v>0</v>
      </c>
      <c r="AX32" s="68" t="s">
        <v>271</v>
      </c>
      <c r="AY32" s="9"/>
      <c r="AZ32" s="9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49">
        <f t="shared" si="6"/>
        <v>0</v>
      </c>
      <c r="BL32" s="73">
        <f t="shared" si="7"/>
        <v>0</v>
      </c>
      <c r="BN32" s="68" t="s">
        <v>271</v>
      </c>
      <c r="BO32" s="9"/>
      <c r="BP32" s="9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49">
        <f t="shared" si="8"/>
        <v>0</v>
      </c>
      <c r="CB32" s="73">
        <f t="shared" si="9"/>
        <v>0</v>
      </c>
      <c r="CC32" s="94"/>
      <c r="CD32" s="68" t="s">
        <v>271</v>
      </c>
      <c r="CE32" s="9"/>
      <c r="CF32" s="9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49">
        <f t="shared" si="10"/>
        <v>0</v>
      </c>
      <c r="CR32" s="73">
        <f t="shared" si="11"/>
        <v>0</v>
      </c>
      <c r="CT32" s="68" t="s">
        <v>271</v>
      </c>
      <c r="CU32" s="9"/>
      <c r="CV32" s="9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49">
        <f t="shared" si="12"/>
        <v>0</v>
      </c>
      <c r="DH32" s="73">
        <f t="shared" si="15"/>
        <v>0</v>
      </c>
      <c r="DJ32" s="68" t="s">
        <v>271</v>
      </c>
      <c r="DK32" s="9"/>
      <c r="DL32" s="9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49">
        <f t="shared" si="13"/>
        <v>0</v>
      </c>
      <c r="DX32" s="73">
        <f t="shared" si="16"/>
        <v>0</v>
      </c>
      <c r="DZ32" s="68" t="s">
        <v>271</v>
      </c>
      <c r="EA32" s="9"/>
      <c r="EB32" s="9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49">
        <f t="shared" si="14"/>
        <v>0</v>
      </c>
      <c r="EN32" s="73">
        <f t="shared" si="17"/>
        <v>0</v>
      </c>
    </row>
    <row r="33" spans="2:144" s="74" customFormat="1" x14ac:dyDescent="0.25">
      <c r="B33" s="68" t="s">
        <v>74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49">
        <f t="shared" si="0"/>
        <v>0</v>
      </c>
      <c r="P33" s="73">
        <f t="shared" si="1"/>
        <v>0</v>
      </c>
      <c r="R33" s="68" t="s">
        <v>74</v>
      </c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49">
        <f t="shared" si="2"/>
        <v>0</v>
      </c>
      <c r="AF33" s="73">
        <f t="shared" si="3"/>
        <v>0</v>
      </c>
      <c r="AH33" s="68" t="s">
        <v>74</v>
      </c>
      <c r="AI33" s="9"/>
      <c r="AJ33" s="9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49">
        <f t="shared" si="4"/>
        <v>0</v>
      </c>
      <c r="AV33" s="73">
        <f t="shared" si="5"/>
        <v>0</v>
      </c>
      <c r="AX33" s="68" t="s">
        <v>74</v>
      </c>
      <c r="AY33" s="9"/>
      <c r="AZ33" s="9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49">
        <f t="shared" si="6"/>
        <v>0</v>
      </c>
      <c r="BL33" s="73">
        <f t="shared" si="7"/>
        <v>0</v>
      </c>
      <c r="BN33" s="68" t="s">
        <v>74</v>
      </c>
      <c r="BO33" s="9"/>
      <c r="BP33" s="9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49">
        <f t="shared" si="8"/>
        <v>0</v>
      </c>
      <c r="CB33" s="73">
        <f t="shared" si="9"/>
        <v>0</v>
      </c>
      <c r="CC33" s="94"/>
      <c r="CD33" s="68" t="s">
        <v>74</v>
      </c>
      <c r="CE33" s="9">
        <v>3</v>
      </c>
      <c r="CF33" s="9">
        <v>1</v>
      </c>
      <c r="CG33" s="72">
        <v>3</v>
      </c>
      <c r="CH33" s="72">
        <v>4</v>
      </c>
      <c r="CI33" s="72">
        <v>1</v>
      </c>
      <c r="CJ33" s="72">
        <v>2</v>
      </c>
      <c r="CK33" s="72">
        <v>2</v>
      </c>
      <c r="CL33" s="72"/>
      <c r="CM33" s="72"/>
      <c r="CN33" s="72">
        <v>7</v>
      </c>
      <c r="CO33" s="72">
        <v>3</v>
      </c>
      <c r="CP33" s="72">
        <v>3</v>
      </c>
      <c r="CQ33" s="49">
        <f t="shared" si="10"/>
        <v>29</v>
      </c>
      <c r="CR33" s="73">
        <f t="shared" si="11"/>
        <v>1.9487937638599556E-3</v>
      </c>
      <c r="CT33" s="68" t="s">
        <v>74</v>
      </c>
      <c r="CU33" s="9">
        <v>1</v>
      </c>
      <c r="CV33" s="9">
        <v>6</v>
      </c>
      <c r="CW33" s="72">
        <v>2</v>
      </c>
      <c r="CX33" s="72">
        <v>1</v>
      </c>
      <c r="CY33" s="72">
        <v>3</v>
      </c>
      <c r="CZ33" s="72">
        <v>1</v>
      </c>
      <c r="DA33" s="72"/>
      <c r="DB33" s="72">
        <v>1</v>
      </c>
      <c r="DC33" s="72">
        <v>2</v>
      </c>
      <c r="DD33" s="72">
        <v>1</v>
      </c>
      <c r="DE33" s="72">
        <v>4</v>
      </c>
      <c r="DF33" s="72">
        <v>1</v>
      </c>
      <c r="DG33" s="49">
        <f t="shared" si="12"/>
        <v>23</v>
      </c>
      <c r="DH33" s="73">
        <f t="shared" si="15"/>
        <v>1.2380234686187965E-3</v>
      </c>
      <c r="DJ33" s="68" t="s">
        <v>74</v>
      </c>
      <c r="DK33" s="9"/>
      <c r="DL33" s="9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49">
        <f t="shared" si="13"/>
        <v>0</v>
      </c>
      <c r="DX33" s="73">
        <f t="shared" si="16"/>
        <v>0</v>
      </c>
      <c r="DZ33" s="68" t="s">
        <v>74</v>
      </c>
      <c r="EA33" s="9"/>
      <c r="EB33" s="9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49">
        <f t="shared" si="14"/>
        <v>0</v>
      </c>
      <c r="EN33" s="73">
        <f t="shared" si="17"/>
        <v>0</v>
      </c>
    </row>
    <row r="34" spans="2:144" s="74" customFormat="1" x14ac:dyDescent="0.25">
      <c r="B34" s="68" t="s">
        <v>154</v>
      </c>
      <c r="C34" s="9"/>
      <c r="D34" s="9"/>
      <c r="E34" s="72"/>
      <c r="F34" s="72"/>
      <c r="G34" s="72"/>
      <c r="H34" s="72"/>
      <c r="I34" s="72"/>
      <c r="J34" s="72"/>
      <c r="K34" s="72">
        <v>3</v>
      </c>
      <c r="L34" s="72">
        <v>3</v>
      </c>
      <c r="M34" s="72">
        <v>1</v>
      </c>
      <c r="N34" s="72">
        <v>1</v>
      </c>
      <c r="O34" s="49">
        <f t="shared" si="0"/>
        <v>8</v>
      </c>
      <c r="P34" s="73">
        <f t="shared" si="1"/>
        <v>7.617596648257475E-4</v>
      </c>
      <c r="R34" s="68" t="s">
        <v>154</v>
      </c>
      <c r="S34" s="9">
        <v>1</v>
      </c>
      <c r="T34" s="9">
        <v>1</v>
      </c>
      <c r="U34" s="72">
        <v>1</v>
      </c>
      <c r="V34" s="72">
        <v>3</v>
      </c>
      <c r="W34" s="72">
        <v>6</v>
      </c>
      <c r="X34" s="72">
        <v>7</v>
      </c>
      <c r="Y34" s="72">
        <v>5</v>
      </c>
      <c r="Z34" s="72">
        <v>5</v>
      </c>
      <c r="AA34" s="72">
        <v>6</v>
      </c>
      <c r="AB34" s="72">
        <v>6</v>
      </c>
      <c r="AC34" s="72">
        <v>4</v>
      </c>
      <c r="AD34" s="72">
        <v>2</v>
      </c>
      <c r="AE34" s="79">
        <f t="shared" si="2"/>
        <v>47</v>
      </c>
      <c r="AF34" s="73">
        <f t="shared" si="3"/>
        <v>1.1706976860039356E-3</v>
      </c>
      <c r="AH34" s="68" t="s">
        <v>154</v>
      </c>
      <c r="AI34" s="9">
        <v>4</v>
      </c>
      <c r="AJ34" s="9">
        <v>3</v>
      </c>
      <c r="AK34" s="72">
        <v>1</v>
      </c>
      <c r="AL34" s="72">
        <v>3</v>
      </c>
      <c r="AM34" s="72">
        <v>7</v>
      </c>
      <c r="AN34" s="72">
        <v>2</v>
      </c>
      <c r="AO34" s="72">
        <v>4</v>
      </c>
      <c r="AP34" s="72">
        <v>4</v>
      </c>
      <c r="AQ34" s="72"/>
      <c r="AR34" s="72">
        <v>1</v>
      </c>
      <c r="AS34" s="72">
        <v>2</v>
      </c>
      <c r="AT34" s="72">
        <v>1</v>
      </c>
      <c r="AU34" s="49">
        <f t="shared" si="4"/>
        <v>32</v>
      </c>
      <c r="AV34" s="73">
        <f t="shared" si="5"/>
        <v>9.3794882316733592E-4</v>
      </c>
      <c r="AX34" s="68" t="s">
        <v>154</v>
      </c>
      <c r="AY34" s="9">
        <v>1</v>
      </c>
      <c r="AZ34" s="9">
        <v>2</v>
      </c>
      <c r="BA34" s="72">
        <v>4</v>
      </c>
      <c r="BB34" s="72">
        <v>4</v>
      </c>
      <c r="BC34" s="72">
        <v>3</v>
      </c>
      <c r="BD34" s="72">
        <v>4</v>
      </c>
      <c r="BE34" s="72">
        <v>2</v>
      </c>
      <c r="BF34" s="72">
        <v>6</v>
      </c>
      <c r="BG34" s="72">
        <v>5</v>
      </c>
      <c r="BH34" s="72">
        <v>3</v>
      </c>
      <c r="BI34" s="72">
        <v>5</v>
      </c>
      <c r="BJ34" s="72">
        <v>4</v>
      </c>
      <c r="BK34" s="49">
        <f t="shared" si="6"/>
        <v>43</v>
      </c>
      <c r="BL34" s="73">
        <f t="shared" si="7"/>
        <v>1.7758321632113654E-3</v>
      </c>
      <c r="BN34" s="68" t="s">
        <v>154</v>
      </c>
      <c r="BO34" s="9">
        <v>2</v>
      </c>
      <c r="BP34" s="9"/>
      <c r="BQ34" s="72">
        <v>1</v>
      </c>
      <c r="BR34" s="72">
        <v>2</v>
      </c>
      <c r="BS34" s="72">
        <v>4</v>
      </c>
      <c r="BT34" s="72">
        <v>4</v>
      </c>
      <c r="BU34" s="72">
        <v>2</v>
      </c>
      <c r="BV34" s="72">
        <v>3</v>
      </c>
      <c r="BW34" s="72">
        <v>1</v>
      </c>
      <c r="BX34" s="72"/>
      <c r="BY34" s="72">
        <v>3</v>
      </c>
      <c r="BZ34" s="72">
        <v>2</v>
      </c>
      <c r="CA34" s="49">
        <f t="shared" si="8"/>
        <v>24</v>
      </c>
      <c r="CB34" s="73">
        <f t="shared" si="9"/>
        <v>1.3256738842244808E-3</v>
      </c>
      <c r="CC34" s="94"/>
      <c r="CD34" s="68" t="s">
        <v>154</v>
      </c>
      <c r="CE34" s="9">
        <v>2</v>
      </c>
      <c r="CF34" s="9"/>
      <c r="CG34" s="72">
        <v>1</v>
      </c>
      <c r="CH34" s="72">
        <v>2</v>
      </c>
      <c r="CI34" s="72">
        <v>2</v>
      </c>
      <c r="CJ34" s="72">
        <v>4</v>
      </c>
      <c r="CK34" s="72"/>
      <c r="CL34" s="72">
        <v>3</v>
      </c>
      <c r="CM34" s="72">
        <v>3</v>
      </c>
      <c r="CN34" s="72">
        <v>4</v>
      </c>
      <c r="CO34" s="72">
        <v>1</v>
      </c>
      <c r="CP34" s="72"/>
      <c r="CQ34" s="49">
        <f t="shared" si="10"/>
        <v>22</v>
      </c>
      <c r="CR34" s="73">
        <f t="shared" si="11"/>
        <v>1.4783952691351388E-3</v>
      </c>
      <c r="CT34" s="68" t="s">
        <v>154</v>
      </c>
      <c r="CU34" s="9"/>
      <c r="CV34" s="9">
        <v>3</v>
      </c>
      <c r="CW34" s="72">
        <v>2</v>
      </c>
      <c r="CX34" s="72">
        <v>2</v>
      </c>
      <c r="CY34" s="72">
        <v>4</v>
      </c>
      <c r="CZ34" s="72">
        <v>3</v>
      </c>
      <c r="DA34" s="72">
        <v>2</v>
      </c>
      <c r="DB34" s="72">
        <v>3</v>
      </c>
      <c r="DC34" s="72">
        <v>3</v>
      </c>
      <c r="DD34" s="72">
        <v>1</v>
      </c>
      <c r="DE34" s="72">
        <v>3</v>
      </c>
      <c r="DF34" s="72">
        <v>2</v>
      </c>
      <c r="DG34" s="49">
        <f t="shared" si="12"/>
        <v>28</v>
      </c>
      <c r="DH34" s="73">
        <f t="shared" si="15"/>
        <v>1.5071590052750565E-3</v>
      </c>
      <c r="DJ34" s="68" t="s">
        <v>154</v>
      </c>
      <c r="DK34" s="9"/>
      <c r="DL34" s="9">
        <v>2</v>
      </c>
      <c r="DM34" s="72">
        <v>2</v>
      </c>
      <c r="DN34" s="72">
        <v>3</v>
      </c>
      <c r="DO34" s="72">
        <v>3</v>
      </c>
      <c r="DP34" s="72"/>
      <c r="DQ34" s="72">
        <v>2</v>
      </c>
      <c r="DR34" s="72">
        <v>6</v>
      </c>
      <c r="DS34" s="72">
        <v>1</v>
      </c>
      <c r="DT34" s="72">
        <v>4</v>
      </c>
      <c r="DU34" s="72">
        <v>4</v>
      </c>
      <c r="DV34" s="72">
        <v>1</v>
      </c>
      <c r="DW34" s="49">
        <f t="shared" si="13"/>
        <v>28</v>
      </c>
      <c r="DX34" s="73">
        <f t="shared" si="16"/>
        <v>1.7637795275590551E-3</v>
      </c>
      <c r="DZ34" s="68" t="s">
        <v>154</v>
      </c>
      <c r="EA34" s="9">
        <v>2</v>
      </c>
      <c r="EB34" s="9"/>
      <c r="EC34" s="72">
        <v>2</v>
      </c>
      <c r="ED34" s="72">
        <v>2</v>
      </c>
      <c r="EE34" s="72"/>
      <c r="EF34" s="72"/>
      <c r="EG34" s="72"/>
      <c r="EH34" s="72"/>
      <c r="EI34" s="72"/>
      <c r="EJ34" s="72"/>
      <c r="EK34" s="72"/>
      <c r="EL34" s="72"/>
      <c r="EM34" s="49">
        <f t="shared" si="14"/>
        <v>6</v>
      </c>
      <c r="EN34" s="73">
        <f t="shared" si="17"/>
        <v>1.224739742804654E-3</v>
      </c>
    </row>
    <row r="35" spans="2:144" s="74" customFormat="1" x14ac:dyDescent="0.25">
      <c r="B35" s="68" t="s">
        <v>327</v>
      </c>
      <c r="C35" s="9"/>
      <c r="D35" s="9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49">
        <f>SUM(C35:N35)</f>
        <v>0</v>
      </c>
      <c r="P35" s="73">
        <f t="shared" si="1"/>
        <v>0</v>
      </c>
      <c r="R35" s="68" t="s">
        <v>327</v>
      </c>
      <c r="S35" s="9"/>
      <c r="T35" s="9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9">
        <f>SUM(S35:AD35)</f>
        <v>0</v>
      </c>
      <c r="AF35" s="73">
        <f t="shared" si="3"/>
        <v>0</v>
      </c>
      <c r="AH35" s="68" t="s">
        <v>327</v>
      </c>
      <c r="AI35" s="9"/>
      <c r="AJ35" s="9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49">
        <f>SUM(AI35:AT35)</f>
        <v>0</v>
      </c>
      <c r="AV35" s="73">
        <f t="shared" si="5"/>
        <v>0</v>
      </c>
      <c r="AX35" s="68" t="s">
        <v>327</v>
      </c>
      <c r="AY35" s="9"/>
      <c r="AZ35" s="9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49">
        <f>SUM(AY35:BJ35)</f>
        <v>0</v>
      </c>
      <c r="BL35" s="73">
        <f t="shared" si="7"/>
        <v>0</v>
      </c>
      <c r="BN35" s="68" t="s">
        <v>327</v>
      </c>
      <c r="BO35" s="9"/>
      <c r="BP35" s="9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49">
        <f>SUM(BO35:BZ35)</f>
        <v>0</v>
      </c>
      <c r="CB35" s="73">
        <f t="shared" si="9"/>
        <v>0</v>
      </c>
      <c r="CC35" s="94"/>
      <c r="CD35" s="68" t="s">
        <v>327</v>
      </c>
      <c r="CE35" s="9"/>
      <c r="CF35" s="9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49">
        <f>SUM(CE35:CP35)</f>
        <v>0</v>
      </c>
      <c r="CR35" s="73">
        <f t="shared" si="11"/>
        <v>0</v>
      </c>
      <c r="CT35" s="68" t="s">
        <v>327</v>
      </c>
      <c r="CU35" s="9"/>
      <c r="CV35" s="9"/>
      <c r="CW35" s="72"/>
      <c r="CX35" s="72"/>
      <c r="CY35" s="72">
        <v>1</v>
      </c>
      <c r="CZ35" s="72"/>
      <c r="DA35" s="72"/>
      <c r="DB35" s="72"/>
      <c r="DC35" s="72"/>
      <c r="DD35" s="72"/>
      <c r="DE35" s="72"/>
      <c r="DF35" s="72"/>
      <c r="DG35" s="49">
        <f>SUM(CU35:DF35)</f>
        <v>1</v>
      </c>
      <c r="DH35" s="73">
        <f t="shared" si="15"/>
        <v>5.3827107331252018E-5</v>
      </c>
      <c r="DJ35" s="68" t="s">
        <v>327</v>
      </c>
      <c r="DK35" s="9"/>
      <c r="DL35" s="9"/>
      <c r="DM35" s="72"/>
      <c r="DN35" s="72"/>
      <c r="DO35" s="72"/>
      <c r="DP35" s="72"/>
      <c r="DQ35" s="72"/>
      <c r="DR35" s="72"/>
      <c r="DS35" s="72"/>
      <c r="DT35" s="72">
        <v>1</v>
      </c>
      <c r="DU35" s="72"/>
      <c r="DV35" s="72"/>
      <c r="DW35" s="49">
        <f>SUM(DK35:DV35)</f>
        <v>1</v>
      </c>
      <c r="DX35" s="73">
        <f t="shared" si="16"/>
        <v>6.2992125984251971E-5</v>
      </c>
      <c r="DZ35" s="68" t="s">
        <v>327</v>
      </c>
      <c r="EA35" s="9"/>
      <c r="EB35" s="9"/>
      <c r="EC35" s="72"/>
      <c r="ED35" s="72">
        <v>1</v>
      </c>
      <c r="EE35" s="72"/>
      <c r="EF35" s="72"/>
      <c r="EG35" s="72"/>
      <c r="EH35" s="72"/>
      <c r="EI35" s="72"/>
      <c r="EJ35" s="72"/>
      <c r="EK35" s="72"/>
      <c r="EL35" s="72"/>
      <c r="EM35" s="49">
        <f>SUM(EA35:EL35)</f>
        <v>1</v>
      </c>
      <c r="EN35" s="73">
        <f t="shared" si="17"/>
        <v>2.0412329046744235E-4</v>
      </c>
    </row>
    <row r="36" spans="2:144" s="74" customFormat="1" x14ac:dyDescent="0.25">
      <c r="B36" s="68" t="s">
        <v>328</v>
      </c>
      <c r="C36" s="9"/>
      <c r="D36" s="9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49">
        <f>SUM(C36:N36)</f>
        <v>0</v>
      </c>
      <c r="P36" s="73">
        <f t="shared" si="1"/>
        <v>0</v>
      </c>
      <c r="R36" s="68" t="s">
        <v>328</v>
      </c>
      <c r="S36" s="9"/>
      <c r="T36" s="9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9">
        <f>SUM(S36:AD36)</f>
        <v>0</v>
      </c>
      <c r="AF36" s="73">
        <f t="shared" si="3"/>
        <v>0</v>
      </c>
      <c r="AH36" s="68" t="s">
        <v>328</v>
      </c>
      <c r="AI36" s="9"/>
      <c r="AJ36" s="9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49">
        <f>SUM(AI36:AT36)</f>
        <v>0</v>
      </c>
      <c r="AV36" s="73">
        <f t="shared" si="5"/>
        <v>0</v>
      </c>
      <c r="AX36" s="68" t="s">
        <v>328</v>
      </c>
      <c r="AY36" s="9"/>
      <c r="AZ36" s="9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49">
        <f>SUM(AY36:BJ36)</f>
        <v>0</v>
      </c>
      <c r="BL36" s="73">
        <f t="shared" si="7"/>
        <v>0</v>
      </c>
      <c r="BN36" s="68" t="s">
        <v>328</v>
      </c>
      <c r="BO36" s="9"/>
      <c r="BP36" s="9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49">
        <f>SUM(BO36:BZ36)</f>
        <v>0</v>
      </c>
      <c r="CB36" s="73">
        <f t="shared" si="9"/>
        <v>0</v>
      </c>
      <c r="CC36" s="94"/>
      <c r="CD36" s="68" t="s">
        <v>328</v>
      </c>
      <c r="CE36" s="9"/>
      <c r="CF36" s="9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49">
        <f>SUM(CE36:CP36)</f>
        <v>0</v>
      </c>
      <c r="CR36" s="73">
        <f t="shared" si="11"/>
        <v>0</v>
      </c>
      <c r="CT36" s="68" t="s">
        <v>328</v>
      </c>
      <c r="CU36" s="9"/>
      <c r="CV36" s="9"/>
      <c r="CW36" s="72"/>
      <c r="CX36" s="72"/>
      <c r="CY36" s="72"/>
      <c r="CZ36" s="72"/>
      <c r="DA36" s="72"/>
      <c r="DB36" s="72"/>
      <c r="DC36" s="72">
        <v>1</v>
      </c>
      <c r="DD36" s="72"/>
      <c r="DE36" s="72"/>
      <c r="DF36" s="72"/>
      <c r="DG36" s="49">
        <f>SUM(CU36:DF36)</f>
        <v>1</v>
      </c>
      <c r="DH36" s="73">
        <f t="shared" si="15"/>
        <v>5.3827107331252018E-5</v>
      </c>
      <c r="DJ36" s="68" t="s">
        <v>328</v>
      </c>
      <c r="DK36" s="9"/>
      <c r="DL36" s="9"/>
      <c r="DM36" s="72"/>
      <c r="DN36" s="72">
        <v>3</v>
      </c>
      <c r="DO36" s="72"/>
      <c r="DP36" s="72"/>
      <c r="DQ36" s="72"/>
      <c r="DR36" s="72"/>
      <c r="DS36" s="72"/>
      <c r="DT36" s="72"/>
      <c r="DU36" s="72"/>
      <c r="DV36" s="72"/>
      <c r="DW36" s="49">
        <f>SUM(DK36:DV36)</f>
        <v>3</v>
      </c>
      <c r="DX36" s="73">
        <f t="shared" si="16"/>
        <v>1.8897637795275591E-4</v>
      </c>
      <c r="DZ36" s="68" t="s">
        <v>328</v>
      </c>
      <c r="EA36" s="9"/>
      <c r="EB36" s="9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49">
        <f>SUM(EA36:EL36)</f>
        <v>0</v>
      </c>
      <c r="EN36" s="73">
        <f t="shared" si="17"/>
        <v>0</v>
      </c>
    </row>
    <row r="37" spans="2:144" s="74" customFormat="1" x14ac:dyDescent="0.25">
      <c r="B37" s="68" t="s">
        <v>307</v>
      </c>
      <c r="C37" s="9"/>
      <c r="D37" s="9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49">
        <f>SUM(C37:N37)</f>
        <v>0</v>
      </c>
      <c r="P37" s="73">
        <f t="shared" si="1"/>
        <v>0</v>
      </c>
      <c r="R37" s="68" t="s">
        <v>307</v>
      </c>
      <c r="S37" s="9"/>
      <c r="T37" s="9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9">
        <f>SUM(S37:AD37)</f>
        <v>0</v>
      </c>
      <c r="AF37" s="73">
        <f t="shared" si="3"/>
        <v>0</v>
      </c>
      <c r="AH37" s="68" t="s">
        <v>307</v>
      </c>
      <c r="AI37" s="9"/>
      <c r="AJ37" s="9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49">
        <f>SUM(AI37:AT37)</f>
        <v>0</v>
      </c>
      <c r="AV37" s="73">
        <f t="shared" si="5"/>
        <v>0</v>
      </c>
      <c r="AX37" s="68" t="s">
        <v>307</v>
      </c>
      <c r="AY37" s="9"/>
      <c r="AZ37" s="9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49">
        <f>SUM(AY37:BJ37)</f>
        <v>0</v>
      </c>
      <c r="BL37" s="73">
        <f t="shared" si="7"/>
        <v>0</v>
      </c>
      <c r="BN37" s="68" t="s">
        <v>307</v>
      </c>
      <c r="BO37" s="9"/>
      <c r="BP37" s="9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49">
        <f>SUM(BO37:BZ37)</f>
        <v>0</v>
      </c>
      <c r="CB37" s="73">
        <f t="shared" si="9"/>
        <v>0</v>
      </c>
      <c r="CC37" s="94"/>
      <c r="CD37" s="68" t="s">
        <v>307</v>
      </c>
      <c r="CE37" s="9"/>
      <c r="CF37" s="9"/>
      <c r="CG37" s="72"/>
      <c r="CH37" s="72"/>
      <c r="CI37" s="72"/>
      <c r="CJ37" s="72"/>
      <c r="CK37" s="72"/>
      <c r="CL37" s="72"/>
      <c r="CM37" s="72"/>
      <c r="CN37" s="72"/>
      <c r="CO37" s="72"/>
      <c r="CP37" s="72">
        <v>2</v>
      </c>
      <c r="CQ37" s="49">
        <f>SUM(CE37:CP37)</f>
        <v>2</v>
      </c>
      <c r="CR37" s="73">
        <f t="shared" si="11"/>
        <v>1.3439956992137626E-4</v>
      </c>
      <c r="CT37" s="68" t="s">
        <v>307</v>
      </c>
      <c r="CU37" s="9"/>
      <c r="CV37" s="9"/>
      <c r="CW37" s="72">
        <v>2</v>
      </c>
      <c r="CX37" s="72">
        <v>1</v>
      </c>
      <c r="CY37" s="72">
        <v>3</v>
      </c>
      <c r="CZ37" s="72">
        <v>1</v>
      </c>
      <c r="DA37" s="72"/>
      <c r="DB37" s="72">
        <v>2</v>
      </c>
      <c r="DC37" s="72">
        <v>4</v>
      </c>
      <c r="DD37" s="72">
        <v>3</v>
      </c>
      <c r="DE37" s="72">
        <v>1</v>
      </c>
      <c r="DF37" s="72"/>
      <c r="DG37" s="49">
        <f>SUM(CU37:DF37)</f>
        <v>17</v>
      </c>
      <c r="DH37" s="73">
        <f t="shared" si="15"/>
        <v>9.1506082463128436E-4</v>
      </c>
      <c r="DJ37" s="68" t="s">
        <v>307</v>
      </c>
      <c r="DK37" s="9">
        <v>2</v>
      </c>
      <c r="DL37" s="9"/>
      <c r="DM37" s="72">
        <v>1</v>
      </c>
      <c r="DN37" s="72">
        <v>1</v>
      </c>
      <c r="DO37" s="72">
        <v>2</v>
      </c>
      <c r="DP37" s="72">
        <v>2</v>
      </c>
      <c r="DQ37" s="72">
        <v>2</v>
      </c>
      <c r="DR37" s="72">
        <v>1</v>
      </c>
      <c r="DS37" s="72">
        <v>1</v>
      </c>
      <c r="DT37" s="72">
        <v>2</v>
      </c>
      <c r="DU37" s="72">
        <v>3</v>
      </c>
      <c r="DV37" s="72">
        <v>2</v>
      </c>
      <c r="DW37" s="49">
        <f>SUM(DK37:DV37)</f>
        <v>19</v>
      </c>
      <c r="DX37" s="73">
        <f t="shared" si="16"/>
        <v>1.1968503937007874E-3</v>
      </c>
      <c r="DZ37" s="68" t="s">
        <v>307</v>
      </c>
      <c r="EA37" s="9">
        <v>1</v>
      </c>
      <c r="EB37" s="9"/>
      <c r="EC37" s="72">
        <v>1</v>
      </c>
      <c r="ED37" s="72"/>
      <c r="EE37" s="72"/>
      <c r="EF37" s="72"/>
      <c r="EG37" s="72"/>
      <c r="EH37" s="72"/>
      <c r="EI37" s="72"/>
      <c r="EJ37" s="72"/>
      <c r="EK37" s="72"/>
      <c r="EL37" s="72"/>
      <c r="EM37" s="49">
        <f>SUM(EA37:EL37)</f>
        <v>2</v>
      </c>
      <c r="EN37" s="73">
        <f t="shared" si="17"/>
        <v>4.0824658093488469E-4</v>
      </c>
    </row>
    <row r="38" spans="2:144" s="74" customFormat="1" x14ac:dyDescent="0.25">
      <c r="B38" s="68" t="s">
        <v>44</v>
      </c>
      <c r="C38" s="9"/>
      <c r="D38" s="9"/>
      <c r="E38" s="72"/>
      <c r="F38" s="72"/>
      <c r="G38" s="72"/>
      <c r="H38" s="72"/>
      <c r="I38" s="72"/>
      <c r="J38" s="72"/>
      <c r="K38" s="72">
        <v>319</v>
      </c>
      <c r="L38" s="72">
        <v>331</v>
      </c>
      <c r="M38" s="72">
        <v>353</v>
      </c>
      <c r="N38" s="72">
        <v>244</v>
      </c>
      <c r="O38" s="49">
        <f t="shared" si="0"/>
        <v>1247</v>
      </c>
      <c r="P38" s="73">
        <f t="shared" si="1"/>
        <v>0.11873928775471339</v>
      </c>
      <c r="R38" s="68" t="s">
        <v>44</v>
      </c>
      <c r="S38" s="9">
        <v>245</v>
      </c>
      <c r="T38" s="9">
        <v>307</v>
      </c>
      <c r="U38" s="72">
        <v>353</v>
      </c>
      <c r="V38" s="72">
        <v>263</v>
      </c>
      <c r="W38" s="72">
        <v>362</v>
      </c>
      <c r="X38" s="72">
        <v>411</v>
      </c>
      <c r="Y38" s="72">
        <v>380</v>
      </c>
      <c r="Z38" s="72">
        <v>397</v>
      </c>
      <c r="AA38" s="72">
        <v>384</v>
      </c>
      <c r="AB38" s="72">
        <v>563</v>
      </c>
      <c r="AC38" s="72">
        <v>458</v>
      </c>
      <c r="AD38" s="72">
        <v>290</v>
      </c>
      <c r="AE38" s="79">
        <f t="shared" si="2"/>
        <v>4413</v>
      </c>
      <c r="AF38" s="73">
        <f t="shared" si="3"/>
        <v>0.10992104017734824</v>
      </c>
      <c r="AH38" s="68" t="s">
        <v>44</v>
      </c>
      <c r="AI38" s="9">
        <v>307</v>
      </c>
      <c r="AJ38" s="9">
        <v>375</v>
      </c>
      <c r="AK38" s="72">
        <v>392</v>
      </c>
      <c r="AL38" s="72">
        <v>309</v>
      </c>
      <c r="AM38" s="72">
        <v>353</v>
      </c>
      <c r="AN38" s="72">
        <v>255</v>
      </c>
      <c r="AO38" s="72">
        <v>258</v>
      </c>
      <c r="AP38" s="72">
        <v>241</v>
      </c>
      <c r="AQ38" s="72">
        <v>221</v>
      </c>
      <c r="AR38" s="72">
        <v>232</v>
      </c>
      <c r="AS38" s="72">
        <v>239</v>
      </c>
      <c r="AT38" s="72">
        <v>226</v>
      </c>
      <c r="AU38" s="79">
        <f t="shared" si="4"/>
        <v>3408</v>
      </c>
      <c r="AV38" s="73">
        <f t="shared" si="5"/>
        <v>9.9891549667321278E-2</v>
      </c>
      <c r="AX38" s="68" t="s">
        <v>44</v>
      </c>
      <c r="AY38" s="9">
        <v>223</v>
      </c>
      <c r="AZ38" s="9">
        <v>184</v>
      </c>
      <c r="BA38" s="72">
        <v>211</v>
      </c>
      <c r="BB38" s="72">
        <v>213</v>
      </c>
      <c r="BC38" s="72">
        <v>258</v>
      </c>
      <c r="BD38" s="72">
        <v>362</v>
      </c>
      <c r="BE38" s="72">
        <v>324</v>
      </c>
      <c r="BF38" s="72">
        <v>201</v>
      </c>
      <c r="BG38" s="72">
        <v>185</v>
      </c>
      <c r="BH38" s="72">
        <v>196</v>
      </c>
      <c r="BI38" s="72">
        <v>166</v>
      </c>
      <c r="BJ38" s="72">
        <v>142</v>
      </c>
      <c r="BK38" s="79">
        <f t="shared" si="6"/>
        <v>2665</v>
      </c>
      <c r="BL38" s="73">
        <f t="shared" si="7"/>
        <v>0.11006029569670439</v>
      </c>
      <c r="BN38" s="68" t="s">
        <v>44</v>
      </c>
      <c r="BO38" s="9">
        <v>166</v>
      </c>
      <c r="BP38" s="9">
        <v>178</v>
      </c>
      <c r="BQ38" s="72">
        <v>199</v>
      </c>
      <c r="BR38" s="72">
        <v>209</v>
      </c>
      <c r="BS38" s="72">
        <v>174</v>
      </c>
      <c r="BT38" s="72">
        <v>138</v>
      </c>
      <c r="BU38" s="72">
        <v>107</v>
      </c>
      <c r="BV38" s="72">
        <v>141</v>
      </c>
      <c r="BW38" s="72">
        <v>122</v>
      </c>
      <c r="BX38" s="72">
        <v>68</v>
      </c>
      <c r="BY38" s="72">
        <v>261</v>
      </c>
      <c r="BZ38" s="72">
        <v>190</v>
      </c>
      <c r="CA38" s="79">
        <f t="shared" si="8"/>
        <v>1953</v>
      </c>
      <c r="CB38" s="73">
        <f t="shared" si="9"/>
        <v>0.10787671232876712</v>
      </c>
      <c r="CC38" s="94"/>
      <c r="CD38" s="68" t="s">
        <v>44</v>
      </c>
      <c r="CE38" s="9">
        <v>169</v>
      </c>
      <c r="CF38" s="9">
        <v>133</v>
      </c>
      <c r="CG38" s="72">
        <v>121</v>
      </c>
      <c r="CH38" s="72">
        <v>165</v>
      </c>
      <c r="CI38" s="72">
        <v>232</v>
      </c>
      <c r="CJ38" s="72">
        <v>182</v>
      </c>
      <c r="CK38" s="72">
        <v>144</v>
      </c>
      <c r="CL38" s="72">
        <v>117</v>
      </c>
      <c r="CM38" s="72">
        <v>149</v>
      </c>
      <c r="CN38" s="72">
        <v>174</v>
      </c>
      <c r="CO38" s="72">
        <v>157</v>
      </c>
      <c r="CP38" s="72">
        <v>139</v>
      </c>
      <c r="CQ38" s="49">
        <f>SUM(CE38:CP38)</f>
        <v>1882</v>
      </c>
      <c r="CR38" s="73">
        <f t="shared" si="11"/>
        <v>0.12646999529601505</v>
      </c>
      <c r="CT38" s="68" t="s">
        <v>44</v>
      </c>
      <c r="CU38" s="9">
        <v>133</v>
      </c>
      <c r="CV38" s="9">
        <v>231</v>
      </c>
      <c r="CW38" s="72">
        <v>283</v>
      </c>
      <c r="CX38" s="72">
        <v>222</v>
      </c>
      <c r="CY38" s="72">
        <v>232</v>
      </c>
      <c r="CZ38" s="72">
        <v>221</v>
      </c>
      <c r="DA38" s="72">
        <v>199</v>
      </c>
      <c r="DB38" s="72">
        <v>193</v>
      </c>
      <c r="DC38" s="72">
        <v>248</v>
      </c>
      <c r="DD38" s="72">
        <v>179</v>
      </c>
      <c r="DE38" s="72">
        <v>186</v>
      </c>
      <c r="DF38" s="72">
        <v>163</v>
      </c>
      <c r="DG38" s="79">
        <f t="shared" ref="DG38:DG50" si="18">SUM(CU38:DF38)</f>
        <v>2490</v>
      </c>
      <c r="DH38" s="73">
        <f t="shared" si="15"/>
        <v>0.13402949725481753</v>
      </c>
      <c r="DJ38" s="68" t="s">
        <v>44</v>
      </c>
      <c r="DK38" s="9">
        <v>148</v>
      </c>
      <c r="DL38" s="9">
        <v>158</v>
      </c>
      <c r="DM38" s="72">
        <v>142</v>
      </c>
      <c r="DN38" s="72">
        <v>164</v>
      </c>
      <c r="DO38" s="72">
        <v>214</v>
      </c>
      <c r="DP38" s="72">
        <v>133</v>
      </c>
      <c r="DQ38" s="72">
        <v>111</v>
      </c>
      <c r="DR38" s="72">
        <v>150</v>
      </c>
      <c r="DS38" s="72">
        <v>156</v>
      </c>
      <c r="DT38" s="72">
        <v>165</v>
      </c>
      <c r="DU38" s="72">
        <v>142</v>
      </c>
      <c r="DV38" s="72">
        <v>145</v>
      </c>
      <c r="DW38" s="79">
        <f t="shared" ref="DW38:DW45" si="19">SUM(DK38:DV38)</f>
        <v>1828</v>
      </c>
      <c r="DX38" s="73">
        <f t="shared" si="16"/>
        <v>0.1151496062992126</v>
      </c>
      <c r="DZ38" s="68" t="s">
        <v>44</v>
      </c>
      <c r="EA38" s="9">
        <v>111</v>
      </c>
      <c r="EB38" s="9">
        <v>125</v>
      </c>
      <c r="EC38" s="72">
        <v>123</v>
      </c>
      <c r="ED38" s="72">
        <v>153</v>
      </c>
      <c r="EE38" s="72"/>
      <c r="EF38" s="72"/>
      <c r="EG38" s="72"/>
      <c r="EH38" s="72"/>
      <c r="EI38" s="72"/>
      <c r="EJ38" s="72"/>
      <c r="EK38" s="72"/>
      <c r="EL38" s="72"/>
      <c r="EM38" s="79">
        <f t="shared" ref="EM38:EM45" si="20">SUM(EA38:EL38)</f>
        <v>512</v>
      </c>
      <c r="EN38" s="73">
        <f t="shared" si="17"/>
        <v>0.10451112471933048</v>
      </c>
    </row>
    <row r="39" spans="2:144" s="74" customFormat="1" x14ac:dyDescent="0.25">
      <c r="B39" s="68" t="s">
        <v>227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49">
        <f t="shared" si="0"/>
        <v>0</v>
      </c>
      <c r="P39" s="73">
        <f t="shared" si="1"/>
        <v>0</v>
      </c>
      <c r="R39" s="68" t="s">
        <v>227</v>
      </c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49">
        <f t="shared" si="2"/>
        <v>0</v>
      </c>
      <c r="AF39" s="73">
        <f t="shared" si="3"/>
        <v>0</v>
      </c>
      <c r="AH39" s="68" t="s">
        <v>227</v>
      </c>
      <c r="AI39" s="9"/>
      <c r="AJ39" s="9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9">
        <f t="shared" si="4"/>
        <v>0</v>
      </c>
      <c r="AV39" s="73">
        <f t="shared" si="5"/>
        <v>0</v>
      </c>
      <c r="AX39" s="68" t="s">
        <v>227</v>
      </c>
      <c r="AY39" s="9"/>
      <c r="AZ39" s="9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9">
        <f t="shared" si="6"/>
        <v>0</v>
      </c>
      <c r="BL39" s="73">
        <f t="shared" si="7"/>
        <v>0</v>
      </c>
      <c r="BN39" s="68" t="s">
        <v>227</v>
      </c>
      <c r="BO39" s="9"/>
      <c r="BP39" s="9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9">
        <f t="shared" si="8"/>
        <v>0</v>
      </c>
      <c r="CB39" s="73">
        <f t="shared" si="9"/>
        <v>0</v>
      </c>
      <c r="CC39" s="94"/>
      <c r="CD39" s="68" t="s">
        <v>227</v>
      </c>
      <c r="CE39" s="9"/>
      <c r="CF39" s="9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9">
        <f t="shared" si="10"/>
        <v>0</v>
      </c>
      <c r="CR39" s="73">
        <f t="shared" si="11"/>
        <v>0</v>
      </c>
      <c r="CT39" s="68" t="s">
        <v>227</v>
      </c>
      <c r="CU39" s="9"/>
      <c r="CV39" s="9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9">
        <f t="shared" si="18"/>
        <v>0</v>
      </c>
      <c r="DH39" s="73">
        <f>DG39/$DG$51</f>
        <v>0</v>
      </c>
      <c r="DJ39" s="68" t="s">
        <v>227</v>
      </c>
      <c r="DK39" s="9"/>
      <c r="DL39" s="9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9">
        <f t="shared" si="19"/>
        <v>0</v>
      </c>
      <c r="DX39" s="73">
        <f t="shared" si="16"/>
        <v>0</v>
      </c>
      <c r="DZ39" s="68" t="s">
        <v>227</v>
      </c>
      <c r="EA39" s="9"/>
      <c r="EB39" s="9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9">
        <f t="shared" si="20"/>
        <v>0</v>
      </c>
      <c r="EN39" s="73">
        <f t="shared" si="17"/>
        <v>0</v>
      </c>
    </row>
    <row r="40" spans="2:144" s="74" customFormat="1" x14ac:dyDescent="0.25">
      <c r="B40" s="68" t="s">
        <v>224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49">
        <f t="shared" si="0"/>
        <v>0</v>
      </c>
      <c r="P40" s="73">
        <f t="shared" si="1"/>
        <v>0</v>
      </c>
      <c r="R40" s="68" t="s">
        <v>224</v>
      </c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49">
        <f t="shared" si="2"/>
        <v>0</v>
      </c>
      <c r="AF40" s="73">
        <f t="shared" si="3"/>
        <v>0</v>
      </c>
      <c r="AH40" s="68" t="s">
        <v>224</v>
      </c>
      <c r="AI40" s="9"/>
      <c r="AJ40" s="9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9">
        <f t="shared" si="4"/>
        <v>0</v>
      </c>
      <c r="AV40" s="73">
        <f t="shared" si="5"/>
        <v>0</v>
      </c>
      <c r="AX40" s="68" t="s">
        <v>224</v>
      </c>
      <c r="AY40" s="9"/>
      <c r="AZ40" s="9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9">
        <f t="shared" si="6"/>
        <v>0</v>
      </c>
      <c r="BL40" s="73">
        <f t="shared" si="7"/>
        <v>0</v>
      </c>
      <c r="BN40" s="68" t="s">
        <v>224</v>
      </c>
      <c r="BO40" s="9"/>
      <c r="BP40" s="9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9">
        <f t="shared" si="8"/>
        <v>0</v>
      </c>
      <c r="CB40" s="73">
        <f t="shared" si="9"/>
        <v>0</v>
      </c>
      <c r="CC40" s="94"/>
      <c r="CD40" s="68" t="s">
        <v>224</v>
      </c>
      <c r="CE40" s="9"/>
      <c r="CF40" s="9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9">
        <f t="shared" si="10"/>
        <v>0</v>
      </c>
      <c r="CR40" s="73">
        <f t="shared" si="11"/>
        <v>0</v>
      </c>
      <c r="CT40" s="68" t="s">
        <v>224</v>
      </c>
      <c r="CU40" s="9"/>
      <c r="CV40" s="9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9">
        <f t="shared" si="18"/>
        <v>0</v>
      </c>
      <c r="DH40" s="73">
        <f t="shared" ref="DH40:DH50" si="21">DG40/$DG$51</f>
        <v>0</v>
      </c>
      <c r="DJ40" s="68" t="s">
        <v>224</v>
      </c>
      <c r="DK40" s="9"/>
      <c r="DL40" s="9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9">
        <f t="shared" si="19"/>
        <v>0</v>
      </c>
      <c r="DX40" s="73">
        <f t="shared" si="16"/>
        <v>0</v>
      </c>
      <c r="DZ40" s="68" t="s">
        <v>224</v>
      </c>
      <c r="EA40" s="9"/>
      <c r="EB40" s="9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9">
        <f t="shared" si="20"/>
        <v>0</v>
      </c>
      <c r="EN40" s="73">
        <f t="shared" si="17"/>
        <v>0</v>
      </c>
    </row>
    <row r="41" spans="2:144" s="74" customFormat="1" x14ac:dyDescent="0.25">
      <c r="B41" s="68" t="s">
        <v>222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49">
        <f t="shared" si="0"/>
        <v>0</v>
      </c>
      <c r="P41" s="73">
        <f t="shared" si="1"/>
        <v>0</v>
      </c>
      <c r="R41" s="68" t="s">
        <v>222</v>
      </c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49">
        <f t="shared" si="2"/>
        <v>0</v>
      </c>
      <c r="AF41" s="73">
        <f t="shared" si="3"/>
        <v>0</v>
      </c>
      <c r="AH41" s="68" t="s">
        <v>222</v>
      </c>
      <c r="AI41" s="9"/>
      <c r="AJ41" s="9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9">
        <f t="shared" si="4"/>
        <v>0</v>
      </c>
      <c r="AV41" s="73">
        <f t="shared" si="5"/>
        <v>0</v>
      </c>
      <c r="AX41" s="68" t="s">
        <v>222</v>
      </c>
      <c r="AY41" s="9"/>
      <c r="AZ41" s="9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9">
        <f t="shared" si="6"/>
        <v>0</v>
      </c>
      <c r="BL41" s="73">
        <f t="shared" si="7"/>
        <v>0</v>
      </c>
      <c r="BN41" s="68" t="s">
        <v>222</v>
      </c>
      <c r="BO41" s="9"/>
      <c r="BP41" s="9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9">
        <f t="shared" si="8"/>
        <v>0</v>
      </c>
      <c r="CB41" s="73">
        <f t="shared" si="9"/>
        <v>0</v>
      </c>
      <c r="CC41" s="94"/>
      <c r="CD41" s="68" t="s">
        <v>222</v>
      </c>
      <c r="CE41" s="9"/>
      <c r="CF41" s="9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9">
        <f t="shared" si="10"/>
        <v>0</v>
      </c>
      <c r="CR41" s="73">
        <f t="shared" si="11"/>
        <v>0</v>
      </c>
      <c r="CT41" s="68" t="s">
        <v>222</v>
      </c>
      <c r="CU41" s="9"/>
      <c r="CV41" s="9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9">
        <f t="shared" si="18"/>
        <v>0</v>
      </c>
      <c r="DH41" s="73">
        <f t="shared" si="21"/>
        <v>0</v>
      </c>
      <c r="DJ41" s="68" t="s">
        <v>222</v>
      </c>
      <c r="DK41" s="9"/>
      <c r="DL41" s="9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9">
        <f t="shared" si="19"/>
        <v>0</v>
      </c>
      <c r="DX41" s="73">
        <f t="shared" si="16"/>
        <v>0</v>
      </c>
      <c r="DZ41" s="68" t="s">
        <v>222</v>
      </c>
      <c r="EA41" s="9"/>
      <c r="EB41" s="9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9">
        <f t="shared" si="20"/>
        <v>0</v>
      </c>
      <c r="EN41" s="73">
        <f t="shared" si="17"/>
        <v>0</v>
      </c>
    </row>
    <row r="42" spans="2:144" s="74" customFormat="1" x14ac:dyDescent="0.25">
      <c r="B42" s="68" t="s">
        <v>228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49">
        <f t="shared" si="0"/>
        <v>0</v>
      </c>
      <c r="P42" s="73">
        <f t="shared" si="1"/>
        <v>0</v>
      </c>
      <c r="R42" s="68" t="s">
        <v>228</v>
      </c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49">
        <f t="shared" si="2"/>
        <v>0</v>
      </c>
      <c r="AF42" s="73">
        <f t="shared" si="3"/>
        <v>0</v>
      </c>
      <c r="AH42" s="68" t="s">
        <v>228</v>
      </c>
      <c r="AI42" s="9"/>
      <c r="AJ42" s="9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9">
        <f t="shared" si="4"/>
        <v>0</v>
      </c>
      <c r="AV42" s="73">
        <f t="shared" si="5"/>
        <v>0</v>
      </c>
      <c r="AX42" s="68" t="s">
        <v>228</v>
      </c>
      <c r="AY42" s="9"/>
      <c r="AZ42" s="9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9">
        <f t="shared" si="6"/>
        <v>0</v>
      </c>
      <c r="BL42" s="73">
        <f t="shared" si="7"/>
        <v>0</v>
      </c>
      <c r="BN42" s="68" t="s">
        <v>228</v>
      </c>
      <c r="BO42" s="9"/>
      <c r="BP42" s="9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9">
        <f t="shared" si="8"/>
        <v>0</v>
      </c>
      <c r="CB42" s="73">
        <f t="shared" si="9"/>
        <v>0</v>
      </c>
      <c r="CC42" s="94"/>
      <c r="CD42" s="68" t="s">
        <v>228</v>
      </c>
      <c r="CE42" s="9"/>
      <c r="CF42" s="9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9">
        <f t="shared" si="10"/>
        <v>0</v>
      </c>
      <c r="CR42" s="73">
        <f t="shared" si="11"/>
        <v>0</v>
      </c>
      <c r="CT42" s="68" t="s">
        <v>228</v>
      </c>
      <c r="CU42" s="9"/>
      <c r="CV42" s="9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9">
        <f t="shared" si="18"/>
        <v>0</v>
      </c>
      <c r="DH42" s="73">
        <f t="shared" si="21"/>
        <v>0</v>
      </c>
      <c r="DJ42" s="68" t="s">
        <v>228</v>
      </c>
      <c r="DK42" s="9"/>
      <c r="DL42" s="9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9">
        <f t="shared" si="19"/>
        <v>0</v>
      </c>
      <c r="DX42" s="73">
        <f t="shared" si="16"/>
        <v>0</v>
      </c>
      <c r="DZ42" s="68" t="s">
        <v>228</v>
      </c>
      <c r="EA42" s="9"/>
      <c r="EB42" s="9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9">
        <f t="shared" si="20"/>
        <v>0</v>
      </c>
      <c r="EN42" s="73">
        <f t="shared" si="17"/>
        <v>0</v>
      </c>
    </row>
    <row r="43" spans="2:144" s="74" customFormat="1" x14ac:dyDescent="0.25">
      <c r="B43" s="68" t="s">
        <v>142</v>
      </c>
      <c r="C43" s="9"/>
      <c r="D43" s="9"/>
      <c r="E43" s="72"/>
      <c r="F43" s="72"/>
      <c r="G43" s="72"/>
      <c r="H43" s="72"/>
      <c r="I43" s="72"/>
      <c r="J43" s="72"/>
      <c r="K43" s="72">
        <v>198</v>
      </c>
      <c r="L43" s="72">
        <v>288</v>
      </c>
      <c r="M43" s="72">
        <v>307</v>
      </c>
      <c r="N43" s="72">
        <v>186</v>
      </c>
      <c r="O43" s="49">
        <f t="shared" si="0"/>
        <v>979</v>
      </c>
      <c r="P43" s="73">
        <f t="shared" si="1"/>
        <v>9.3220338983050849E-2</v>
      </c>
      <c r="R43" s="68" t="s">
        <v>142</v>
      </c>
      <c r="S43" s="9">
        <v>166</v>
      </c>
      <c r="T43" s="9">
        <v>225</v>
      </c>
      <c r="U43" s="72">
        <v>253</v>
      </c>
      <c r="V43" s="72">
        <v>195</v>
      </c>
      <c r="W43" s="72">
        <v>291</v>
      </c>
      <c r="X43" s="72">
        <v>314</v>
      </c>
      <c r="Y43" s="72">
        <v>334</v>
      </c>
      <c r="Z43" s="72">
        <v>346</v>
      </c>
      <c r="AA43" s="72">
        <v>325</v>
      </c>
      <c r="AB43" s="72">
        <v>431</v>
      </c>
      <c r="AC43" s="72">
        <v>359</v>
      </c>
      <c r="AD43" s="72">
        <v>255</v>
      </c>
      <c r="AE43" s="79">
        <f t="shared" si="2"/>
        <v>3494</v>
      </c>
      <c r="AF43" s="73">
        <f t="shared" si="3"/>
        <v>8.7030164146760652E-2</v>
      </c>
      <c r="AH43" s="68" t="s">
        <v>142</v>
      </c>
      <c r="AI43" s="9">
        <v>274</v>
      </c>
      <c r="AJ43" s="9">
        <v>339</v>
      </c>
      <c r="AK43" s="72">
        <v>315</v>
      </c>
      <c r="AL43" s="72">
        <v>273</v>
      </c>
      <c r="AM43" s="72">
        <v>306</v>
      </c>
      <c r="AN43" s="72">
        <v>240</v>
      </c>
      <c r="AO43" s="72">
        <v>232</v>
      </c>
      <c r="AP43" s="72">
        <v>237</v>
      </c>
      <c r="AQ43" s="72">
        <v>191</v>
      </c>
      <c r="AR43" s="72">
        <v>233</v>
      </c>
      <c r="AS43" s="72">
        <v>213</v>
      </c>
      <c r="AT43" s="72">
        <v>152</v>
      </c>
      <c r="AU43" s="79">
        <f t="shared" si="4"/>
        <v>3005</v>
      </c>
      <c r="AV43" s="73">
        <f t="shared" si="5"/>
        <v>8.8079256675557646E-2</v>
      </c>
      <c r="AX43" s="68" t="s">
        <v>142</v>
      </c>
      <c r="AY43" s="9">
        <v>156</v>
      </c>
      <c r="AZ43" s="9">
        <v>142</v>
      </c>
      <c r="BA43" s="72">
        <v>150</v>
      </c>
      <c r="BB43" s="72">
        <v>192</v>
      </c>
      <c r="BC43" s="72">
        <v>220</v>
      </c>
      <c r="BD43" s="72">
        <v>290</v>
      </c>
      <c r="BE43" s="72">
        <v>261</v>
      </c>
      <c r="BF43" s="72">
        <v>136</v>
      </c>
      <c r="BG43" s="72">
        <v>121</v>
      </c>
      <c r="BH43" s="72">
        <v>114</v>
      </c>
      <c r="BI43" s="72">
        <v>105</v>
      </c>
      <c r="BJ43" s="72">
        <v>82</v>
      </c>
      <c r="BK43" s="79">
        <f t="shared" si="6"/>
        <v>1969</v>
      </c>
      <c r="BL43" s="73">
        <f t="shared" si="7"/>
        <v>8.1316593706120432E-2</v>
      </c>
      <c r="BN43" s="68" t="s">
        <v>142</v>
      </c>
      <c r="BO43" s="9">
        <v>106</v>
      </c>
      <c r="BP43" s="9">
        <v>116</v>
      </c>
      <c r="BQ43" s="72">
        <v>123</v>
      </c>
      <c r="BR43" s="72">
        <v>128</v>
      </c>
      <c r="BS43" s="72">
        <v>141</v>
      </c>
      <c r="BT43" s="72">
        <v>118</v>
      </c>
      <c r="BU43" s="72">
        <v>104</v>
      </c>
      <c r="BV43" s="72">
        <v>65</v>
      </c>
      <c r="BW43" s="72">
        <v>71</v>
      </c>
      <c r="BX43" s="72">
        <v>51</v>
      </c>
      <c r="BY43" s="72">
        <v>148</v>
      </c>
      <c r="BZ43" s="72">
        <v>143</v>
      </c>
      <c r="CA43" s="79">
        <f t="shared" si="8"/>
        <v>1314</v>
      </c>
      <c r="CB43" s="73">
        <f t="shared" si="9"/>
        <v>7.2580645161290328E-2</v>
      </c>
      <c r="CC43" s="94"/>
      <c r="CD43" s="68" t="s">
        <v>142</v>
      </c>
      <c r="CE43" s="9">
        <v>106</v>
      </c>
      <c r="CF43" s="9">
        <v>92</v>
      </c>
      <c r="CG43" s="72">
        <v>80</v>
      </c>
      <c r="CH43" s="72">
        <v>83</v>
      </c>
      <c r="CI43" s="72">
        <v>118</v>
      </c>
      <c r="CJ43" s="72">
        <v>84</v>
      </c>
      <c r="CK43" s="72">
        <v>59</v>
      </c>
      <c r="CL43" s="72">
        <v>56</v>
      </c>
      <c r="CM43" s="72">
        <v>68</v>
      </c>
      <c r="CN43" s="72">
        <v>85</v>
      </c>
      <c r="CO43" s="72">
        <v>93</v>
      </c>
      <c r="CP43" s="72">
        <v>63</v>
      </c>
      <c r="CQ43" s="79">
        <f t="shared" si="10"/>
        <v>987</v>
      </c>
      <c r="CR43" s="73">
        <f t="shared" si="11"/>
        <v>6.6326187756199181E-2</v>
      </c>
      <c r="CT43" s="68" t="s">
        <v>142</v>
      </c>
      <c r="CU43" s="9">
        <v>74</v>
      </c>
      <c r="CV43" s="9">
        <v>134</v>
      </c>
      <c r="CW43" s="72">
        <v>143</v>
      </c>
      <c r="CX43" s="72">
        <v>105</v>
      </c>
      <c r="CY43" s="72">
        <v>117</v>
      </c>
      <c r="CZ43" s="72">
        <v>125</v>
      </c>
      <c r="DA43" s="72">
        <v>115</v>
      </c>
      <c r="DB43" s="72">
        <v>97</v>
      </c>
      <c r="DC43" s="72">
        <v>106</v>
      </c>
      <c r="DD43" s="72">
        <v>113</v>
      </c>
      <c r="DE43" s="72">
        <v>93</v>
      </c>
      <c r="DF43" s="72">
        <v>82</v>
      </c>
      <c r="DG43" s="79">
        <f t="shared" si="18"/>
        <v>1304</v>
      </c>
      <c r="DH43" s="73">
        <f t="shared" si="21"/>
        <v>7.0190547959952637E-2</v>
      </c>
      <c r="DJ43" s="68" t="s">
        <v>142</v>
      </c>
      <c r="DK43" s="9">
        <v>85</v>
      </c>
      <c r="DL43" s="9">
        <v>76</v>
      </c>
      <c r="DM43" s="72">
        <v>66</v>
      </c>
      <c r="DN43" s="72">
        <v>70</v>
      </c>
      <c r="DO43" s="72">
        <v>79</v>
      </c>
      <c r="DP43" s="72">
        <v>86</v>
      </c>
      <c r="DQ43" s="72">
        <v>87</v>
      </c>
      <c r="DR43" s="72">
        <v>77</v>
      </c>
      <c r="DS43" s="72">
        <v>76</v>
      </c>
      <c r="DT43" s="72">
        <v>94</v>
      </c>
      <c r="DU43" s="72">
        <v>71</v>
      </c>
      <c r="DV43" s="72">
        <v>73</v>
      </c>
      <c r="DW43" s="79">
        <f t="shared" si="19"/>
        <v>940</v>
      </c>
      <c r="DX43" s="73">
        <f t="shared" si="16"/>
        <v>5.9212598425196848E-2</v>
      </c>
      <c r="DZ43" s="68" t="s">
        <v>142</v>
      </c>
      <c r="EA43" s="9">
        <v>66</v>
      </c>
      <c r="EB43" s="9">
        <v>54</v>
      </c>
      <c r="EC43" s="72">
        <v>69</v>
      </c>
      <c r="ED43" s="72">
        <v>84</v>
      </c>
      <c r="EE43" s="72"/>
      <c r="EF43" s="72"/>
      <c r="EG43" s="72"/>
      <c r="EH43" s="72"/>
      <c r="EI43" s="72"/>
      <c r="EJ43" s="72"/>
      <c r="EK43" s="72"/>
      <c r="EL43" s="72"/>
      <c r="EM43" s="79">
        <f t="shared" si="20"/>
        <v>273</v>
      </c>
      <c r="EN43" s="73">
        <f t="shared" si="17"/>
        <v>5.5725658297611759E-2</v>
      </c>
    </row>
    <row r="44" spans="2:144" s="74" customFormat="1" x14ac:dyDescent="0.25">
      <c r="B44" s="68" t="s">
        <v>225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49">
        <f t="shared" si="0"/>
        <v>0</v>
      </c>
      <c r="P44" s="73">
        <f t="shared" si="1"/>
        <v>0</v>
      </c>
      <c r="R44" s="68" t="s">
        <v>225</v>
      </c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49">
        <f t="shared" si="2"/>
        <v>0</v>
      </c>
      <c r="AF44" s="73">
        <f t="shared" si="3"/>
        <v>0</v>
      </c>
      <c r="AH44" s="68" t="s">
        <v>225</v>
      </c>
      <c r="AI44" s="9"/>
      <c r="AJ44" s="9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9">
        <f t="shared" si="4"/>
        <v>0</v>
      </c>
      <c r="AV44" s="73">
        <f t="shared" si="5"/>
        <v>0</v>
      </c>
      <c r="AX44" s="68" t="s">
        <v>225</v>
      </c>
      <c r="AY44" s="9"/>
      <c r="AZ44" s="9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9">
        <f t="shared" si="6"/>
        <v>0</v>
      </c>
      <c r="BL44" s="73">
        <f t="shared" si="7"/>
        <v>0</v>
      </c>
      <c r="BN44" s="68" t="s">
        <v>225</v>
      </c>
      <c r="BO44" s="9"/>
      <c r="BP44" s="9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9">
        <f t="shared" si="8"/>
        <v>0</v>
      </c>
      <c r="CB44" s="73">
        <f t="shared" si="9"/>
        <v>0</v>
      </c>
      <c r="CC44" s="94"/>
      <c r="CD44" s="68" t="s">
        <v>225</v>
      </c>
      <c r="CE44" s="9"/>
      <c r="CF44" s="9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9">
        <f t="shared" si="10"/>
        <v>0</v>
      </c>
      <c r="CR44" s="73">
        <f t="shared" si="11"/>
        <v>0</v>
      </c>
      <c r="CT44" s="68" t="s">
        <v>225</v>
      </c>
      <c r="CU44" s="9"/>
      <c r="CV44" s="9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9">
        <f t="shared" si="18"/>
        <v>0</v>
      </c>
      <c r="DH44" s="73">
        <f t="shared" si="21"/>
        <v>0</v>
      </c>
      <c r="DJ44" s="68" t="s">
        <v>225</v>
      </c>
      <c r="DK44" s="9"/>
      <c r="DL44" s="9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9">
        <f t="shared" si="19"/>
        <v>0</v>
      </c>
      <c r="DX44" s="73">
        <f t="shared" si="16"/>
        <v>0</v>
      </c>
      <c r="DZ44" s="68" t="s">
        <v>225</v>
      </c>
      <c r="EA44" s="9"/>
      <c r="EB44" s="9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9">
        <f t="shared" si="20"/>
        <v>0</v>
      </c>
      <c r="EN44" s="73">
        <f t="shared" si="17"/>
        <v>0</v>
      </c>
    </row>
    <row r="45" spans="2:144" s="74" customFormat="1" x14ac:dyDescent="0.25">
      <c r="B45" s="68" t="s">
        <v>264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49">
        <f t="shared" si="0"/>
        <v>0</v>
      </c>
      <c r="P45" s="73">
        <f t="shared" si="1"/>
        <v>0</v>
      </c>
      <c r="R45" s="68" t="s">
        <v>264</v>
      </c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49">
        <f t="shared" si="2"/>
        <v>0</v>
      </c>
      <c r="AF45" s="73">
        <f t="shared" si="3"/>
        <v>0</v>
      </c>
      <c r="AH45" s="68" t="s">
        <v>264</v>
      </c>
      <c r="AI45" s="9"/>
      <c r="AJ45" s="9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9">
        <f t="shared" si="4"/>
        <v>0</v>
      </c>
      <c r="AV45" s="73">
        <f t="shared" si="5"/>
        <v>0</v>
      </c>
      <c r="AX45" s="68" t="s">
        <v>264</v>
      </c>
      <c r="AY45" s="9"/>
      <c r="AZ45" s="9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9">
        <f t="shared" si="6"/>
        <v>0</v>
      </c>
      <c r="BL45" s="73">
        <f t="shared" si="7"/>
        <v>0</v>
      </c>
      <c r="BN45" s="68" t="s">
        <v>264</v>
      </c>
      <c r="BO45" s="9"/>
      <c r="BP45" s="9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9">
        <f t="shared" si="8"/>
        <v>0</v>
      </c>
      <c r="CB45" s="73">
        <f t="shared" si="9"/>
        <v>0</v>
      </c>
      <c r="CC45" s="94"/>
      <c r="CD45" s="68" t="s">
        <v>264</v>
      </c>
      <c r="CE45" s="9"/>
      <c r="CF45" s="9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9">
        <f t="shared" si="10"/>
        <v>0</v>
      </c>
      <c r="CR45" s="73">
        <f t="shared" si="11"/>
        <v>0</v>
      </c>
      <c r="CT45" s="68" t="s">
        <v>264</v>
      </c>
      <c r="CU45" s="9"/>
      <c r="CV45" s="9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9">
        <f t="shared" si="18"/>
        <v>0</v>
      </c>
      <c r="DH45" s="73">
        <f t="shared" si="21"/>
        <v>0</v>
      </c>
      <c r="DJ45" s="68" t="s">
        <v>264</v>
      </c>
      <c r="DK45" s="9"/>
      <c r="DL45" s="9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9">
        <f t="shared" si="19"/>
        <v>0</v>
      </c>
      <c r="DX45" s="73">
        <f t="shared" si="16"/>
        <v>0</v>
      </c>
      <c r="DZ45" s="68" t="s">
        <v>264</v>
      </c>
      <c r="EA45" s="9"/>
      <c r="EB45" s="9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9">
        <f t="shared" si="20"/>
        <v>0</v>
      </c>
      <c r="EN45" s="73">
        <f t="shared" si="17"/>
        <v>0</v>
      </c>
    </row>
    <row r="46" spans="2:144" s="74" customFormat="1" x14ac:dyDescent="0.25">
      <c r="B46" s="68" t="s">
        <v>329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49">
        <f>SUM(C46:N46)</f>
        <v>0</v>
      </c>
      <c r="P46" s="73">
        <f t="shared" si="1"/>
        <v>0</v>
      </c>
      <c r="R46" s="68" t="s">
        <v>329</v>
      </c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49">
        <f>SUM(S46:AD46)</f>
        <v>0</v>
      </c>
      <c r="AF46" s="73">
        <f t="shared" si="3"/>
        <v>0</v>
      </c>
      <c r="AH46" s="68" t="s">
        <v>329</v>
      </c>
      <c r="AI46" s="9"/>
      <c r="AJ46" s="9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9">
        <f>SUM(AI46:AT46)</f>
        <v>0</v>
      </c>
      <c r="AV46" s="73">
        <f t="shared" si="5"/>
        <v>0</v>
      </c>
      <c r="AX46" s="68" t="s">
        <v>329</v>
      </c>
      <c r="AY46" s="9"/>
      <c r="AZ46" s="9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9">
        <f>SUM(AY46:BJ46)</f>
        <v>0</v>
      </c>
      <c r="BL46" s="73">
        <f t="shared" si="7"/>
        <v>0</v>
      </c>
      <c r="BN46" s="68" t="s">
        <v>329</v>
      </c>
      <c r="BO46" s="9"/>
      <c r="BP46" s="9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9">
        <f>SUM(BO46:BZ46)</f>
        <v>0</v>
      </c>
      <c r="CB46" s="73">
        <f t="shared" si="9"/>
        <v>0</v>
      </c>
      <c r="CC46" s="94"/>
      <c r="CD46" s="68" t="s">
        <v>329</v>
      </c>
      <c r="CE46" s="9"/>
      <c r="CF46" s="9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9">
        <f>SUM(CE46:CP46)</f>
        <v>0</v>
      </c>
      <c r="CR46" s="73">
        <f t="shared" si="11"/>
        <v>0</v>
      </c>
      <c r="CT46" s="68" t="s">
        <v>329</v>
      </c>
      <c r="CU46" s="9"/>
      <c r="CV46" s="9"/>
      <c r="CW46" s="72"/>
      <c r="CX46" s="72"/>
      <c r="CY46" s="72"/>
      <c r="CZ46" s="72"/>
      <c r="DA46" s="72"/>
      <c r="DB46" s="72">
        <v>1</v>
      </c>
      <c r="DC46" s="72"/>
      <c r="DD46" s="72"/>
      <c r="DE46" s="72"/>
      <c r="DF46" s="72"/>
      <c r="DG46" s="79">
        <f>SUM(CU46:DF46)</f>
        <v>1</v>
      </c>
      <c r="DH46" s="73">
        <f t="shared" si="21"/>
        <v>5.3827107331252018E-5</v>
      </c>
      <c r="DJ46" s="68" t="s">
        <v>364</v>
      </c>
      <c r="DK46" s="9"/>
      <c r="DL46" s="9"/>
      <c r="DM46" s="72"/>
      <c r="DN46" s="72"/>
      <c r="DO46" s="72"/>
      <c r="DP46" s="72"/>
      <c r="DQ46" s="72">
        <v>1</v>
      </c>
      <c r="DR46" s="72"/>
      <c r="DS46" s="72"/>
      <c r="DT46" s="72"/>
      <c r="DU46" s="72"/>
      <c r="DV46" s="72"/>
      <c r="DW46" s="79">
        <f>SUM(DK46:DV46)</f>
        <v>1</v>
      </c>
      <c r="DX46" s="73">
        <f t="shared" si="16"/>
        <v>6.2992125984251971E-5</v>
      </c>
      <c r="DZ46" s="68" t="s">
        <v>364</v>
      </c>
      <c r="EA46" s="9"/>
      <c r="EB46" s="9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9">
        <f>SUM(EA46:EL46)</f>
        <v>0</v>
      </c>
      <c r="EN46" s="73">
        <f t="shared" si="17"/>
        <v>0</v>
      </c>
    </row>
    <row r="47" spans="2:144" s="74" customFormat="1" x14ac:dyDescent="0.25">
      <c r="B47" s="68" t="s">
        <v>260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49">
        <f>SUM(C47:N47)</f>
        <v>0</v>
      </c>
      <c r="P47" s="73">
        <f t="shared" si="1"/>
        <v>0</v>
      </c>
      <c r="R47" s="68" t="s">
        <v>260</v>
      </c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49">
        <f t="shared" si="2"/>
        <v>0</v>
      </c>
      <c r="AF47" s="73">
        <f t="shared" si="3"/>
        <v>0</v>
      </c>
      <c r="AH47" s="68" t="s">
        <v>260</v>
      </c>
      <c r="AI47" s="9"/>
      <c r="AJ47" s="9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9">
        <f>SUM(AI47:AT47)</f>
        <v>0</v>
      </c>
      <c r="AV47" s="73">
        <f t="shared" si="5"/>
        <v>0</v>
      </c>
      <c r="AX47" s="68" t="s">
        <v>260</v>
      </c>
      <c r="AY47" s="9"/>
      <c r="AZ47" s="9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9">
        <f>SUM(AY47:BJ47)</f>
        <v>0</v>
      </c>
      <c r="BL47" s="73">
        <f t="shared" si="7"/>
        <v>0</v>
      </c>
      <c r="BN47" s="68" t="s">
        <v>260</v>
      </c>
      <c r="BO47" s="9"/>
      <c r="BP47" s="9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9">
        <f>SUM(BO47:BZ47)</f>
        <v>0</v>
      </c>
      <c r="CB47" s="73">
        <f t="shared" si="9"/>
        <v>0</v>
      </c>
      <c r="CC47" s="94"/>
      <c r="CD47" s="68" t="s">
        <v>260</v>
      </c>
      <c r="CE47" s="9"/>
      <c r="CF47" s="9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9">
        <f>SUM(CE47:CP47)</f>
        <v>0</v>
      </c>
      <c r="CR47" s="73">
        <f t="shared" si="11"/>
        <v>0</v>
      </c>
      <c r="CT47" s="68" t="s">
        <v>260</v>
      </c>
      <c r="CU47" s="9"/>
      <c r="CV47" s="9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49">
        <f t="shared" si="18"/>
        <v>0</v>
      </c>
      <c r="DH47" s="73">
        <f t="shared" si="21"/>
        <v>0</v>
      </c>
      <c r="DJ47" s="68" t="s">
        <v>329</v>
      </c>
      <c r="DK47" s="9"/>
      <c r="DL47" s="9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49">
        <f>SUM(DK47:DV47)</f>
        <v>0</v>
      </c>
      <c r="DX47" s="73">
        <f t="shared" si="16"/>
        <v>0</v>
      </c>
      <c r="DZ47" s="68" t="s">
        <v>329</v>
      </c>
      <c r="EA47" s="9">
        <v>1</v>
      </c>
      <c r="EB47" s="9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49">
        <f>SUM(EA47:EL47)</f>
        <v>1</v>
      </c>
      <c r="EN47" s="73">
        <f t="shared" si="17"/>
        <v>2.0412329046744235E-4</v>
      </c>
    </row>
    <row r="48" spans="2:144" s="74" customFormat="1" x14ac:dyDescent="0.25">
      <c r="B48" s="68" t="s">
        <v>146</v>
      </c>
      <c r="C48" s="9"/>
      <c r="D48" s="9"/>
      <c r="E48" s="72"/>
      <c r="F48" s="72"/>
      <c r="G48" s="72"/>
      <c r="H48" s="72"/>
      <c r="I48" s="72"/>
      <c r="J48" s="72"/>
      <c r="K48" s="72">
        <v>1</v>
      </c>
      <c r="L48" s="72">
        <v>2</v>
      </c>
      <c r="M48" s="72">
        <v>2</v>
      </c>
      <c r="N48" s="72">
        <v>3</v>
      </c>
      <c r="O48" s="49">
        <f t="shared" si="0"/>
        <v>8</v>
      </c>
      <c r="P48" s="73">
        <f t="shared" si="1"/>
        <v>7.617596648257475E-4</v>
      </c>
      <c r="R48" s="68" t="s">
        <v>146</v>
      </c>
      <c r="S48" s="9"/>
      <c r="T48" s="9">
        <v>1</v>
      </c>
      <c r="U48" s="72"/>
      <c r="V48" s="72">
        <v>2</v>
      </c>
      <c r="W48" s="72"/>
      <c r="X48" s="72">
        <v>2</v>
      </c>
      <c r="Y48" s="72">
        <v>5</v>
      </c>
      <c r="Z48" s="72"/>
      <c r="AA48" s="72">
        <v>4</v>
      </c>
      <c r="AB48" s="72">
        <v>2</v>
      </c>
      <c r="AC48" s="72">
        <v>1</v>
      </c>
      <c r="AD48" s="72"/>
      <c r="AE48" s="49">
        <f t="shared" si="2"/>
        <v>17</v>
      </c>
      <c r="AF48" s="73">
        <f t="shared" si="3"/>
        <v>4.2344384387376391E-4</v>
      </c>
      <c r="AH48" s="68" t="s">
        <v>146</v>
      </c>
      <c r="AI48" s="9">
        <v>2</v>
      </c>
      <c r="AJ48" s="9">
        <v>1</v>
      </c>
      <c r="AK48" s="72"/>
      <c r="AL48" s="72"/>
      <c r="AM48" s="72">
        <v>3</v>
      </c>
      <c r="AN48" s="72"/>
      <c r="AO48" s="72"/>
      <c r="AP48" s="72"/>
      <c r="AQ48" s="72"/>
      <c r="AR48" s="72"/>
      <c r="AS48" s="72"/>
      <c r="AT48" s="72">
        <v>1</v>
      </c>
      <c r="AU48" s="79">
        <f>SUM(AI48:AT48)</f>
        <v>7</v>
      </c>
      <c r="AV48" s="73">
        <f t="shared" si="5"/>
        <v>2.0517630506785474E-4</v>
      </c>
      <c r="AX48" s="68" t="s">
        <v>146</v>
      </c>
      <c r="AY48" s="9">
        <v>1</v>
      </c>
      <c r="AZ48" s="9"/>
      <c r="BA48" s="72"/>
      <c r="BB48" s="72">
        <v>2</v>
      </c>
      <c r="BC48" s="72">
        <v>1</v>
      </c>
      <c r="BD48" s="72"/>
      <c r="BE48" s="72"/>
      <c r="BF48" s="72"/>
      <c r="BG48" s="72">
        <v>1</v>
      </c>
      <c r="BH48" s="72">
        <v>2</v>
      </c>
      <c r="BI48" s="72">
        <v>2</v>
      </c>
      <c r="BJ48" s="72"/>
      <c r="BK48" s="79">
        <f>SUM(AY48:BJ48)</f>
        <v>9</v>
      </c>
      <c r="BL48" s="73">
        <f t="shared" si="7"/>
        <v>3.7168580160237878E-4</v>
      </c>
      <c r="BN48" s="68" t="s">
        <v>146</v>
      </c>
      <c r="BO48" s="9"/>
      <c r="BP48" s="9"/>
      <c r="BQ48" s="72"/>
      <c r="BR48" s="72">
        <v>1</v>
      </c>
      <c r="BS48" s="72"/>
      <c r="BT48" s="72"/>
      <c r="BU48" s="72"/>
      <c r="BV48" s="72">
        <v>1</v>
      </c>
      <c r="BW48" s="72">
        <v>1</v>
      </c>
      <c r="BX48" s="72"/>
      <c r="BY48" s="72">
        <v>2</v>
      </c>
      <c r="BZ48" s="72">
        <v>2</v>
      </c>
      <c r="CA48" s="49">
        <f t="shared" si="8"/>
        <v>7</v>
      </c>
      <c r="CB48" s="73">
        <f t="shared" si="9"/>
        <v>3.8665488289880691E-4</v>
      </c>
      <c r="CC48" s="94"/>
      <c r="CD48" s="68" t="s">
        <v>146</v>
      </c>
      <c r="CE48" s="9">
        <v>3</v>
      </c>
      <c r="CF48" s="9">
        <v>2</v>
      </c>
      <c r="CG48" s="72">
        <v>1</v>
      </c>
      <c r="CH48" s="72">
        <v>2</v>
      </c>
      <c r="CI48" s="72"/>
      <c r="CJ48" s="72">
        <v>2</v>
      </c>
      <c r="CK48" s="72">
        <v>2</v>
      </c>
      <c r="CL48" s="72"/>
      <c r="CM48" s="72"/>
      <c r="CN48" s="72">
        <v>3</v>
      </c>
      <c r="CO48" s="72">
        <v>2</v>
      </c>
      <c r="CP48" s="72"/>
      <c r="CQ48" s="49">
        <f t="shared" si="10"/>
        <v>17</v>
      </c>
      <c r="CR48" s="73">
        <f t="shared" si="11"/>
        <v>1.1423963443316981E-3</v>
      </c>
      <c r="CT48" s="68" t="s">
        <v>146</v>
      </c>
      <c r="CU48" s="9"/>
      <c r="CV48" s="9"/>
      <c r="CW48" s="72"/>
      <c r="CX48" s="72"/>
      <c r="CY48" s="72"/>
      <c r="CZ48" s="72"/>
      <c r="DA48" s="72">
        <v>1</v>
      </c>
      <c r="DB48" s="72">
        <v>1</v>
      </c>
      <c r="DC48" s="72"/>
      <c r="DD48" s="72"/>
      <c r="DE48" s="72">
        <v>1</v>
      </c>
      <c r="DF48" s="72"/>
      <c r="DG48" s="49">
        <f t="shared" si="18"/>
        <v>3</v>
      </c>
      <c r="DH48" s="73">
        <f t="shared" si="21"/>
        <v>1.6148132199375606E-4</v>
      </c>
      <c r="DJ48" s="68" t="s">
        <v>146</v>
      </c>
      <c r="DK48" s="9">
        <v>2</v>
      </c>
      <c r="DL48" s="9"/>
      <c r="DM48" s="72"/>
      <c r="DN48" s="72"/>
      <c r="DO48" s="72">
        <v>1</v>
      </c>
      <c r="DP48" s="72"/>
      <c r="DQ48" s="72"/>
      <c r="DR48" s="72"/>
      <c r="DS48" s="72"/>
      <c r="DT48" s="72">
        <v>2</v>
      </c>
      <c r="DU48" s="72">
        <v>1</v>
      </c>
      <c r="DV48" s="72"/>
      <c r="DW48" s="49">
        <f>SUM(DK48:DV48)</f>
        <v>6</v>
      </c>
      <c r="DX48" s="73">
        <f t="shared" si="16"/>
        <v>3.7795275590551183E-4</v>
      </c>
      <c r="DZ48" s="68" t="s">
        <v>146</v>
      </c>
      <c r="EA48" s="9"/>
      <c r="EB48" s="9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49">
        <f>SUM(EA48:EL48)</f>
        <v>0</v>
      </c>
      <c r="EN48" s="73">
        <f t="shared" si="17"/>
        <v>0</v>
      </c>
    </row>
    <row r="49" spans="2:144" s="74" customFormat="1" x14ac:dyDescent="0.25">
      <c r="B49" s="68" t="s">
        <v>145</v>
      </c>
      <c r="C49" s="9"/>
      <c r="D49" s="9"/>
      <c r="E49" s="72"/>
      <c r="F49" s="72"/>
      <c r="G49" s="72"/>
      <c r="H49" s="72"/>
      <c r="I49" s="72"/>
      <c r="J49" s="72"/>
      <c r="K49" s="72"/>
      <c r="L49" s="72">
        <v>1</v>
      </c>
      <c r="M49" s="72">
        <v>1</v>
      </c>
      <c r="N49" s="72"/>
      <c r="O49" s="49">
        <f t="shared" si="0"/>
        <v>2</v>
      </c>
      <c r="P49" s="73">
        <f t="shared" si="1"/>
        <v>1.9043991620643687E-4</v>
      </c>
      <c r="R49" s="68" t="s">
        <v>145</v>
      </c>
      <c r="S49" s="9">
        <v>1</v>
      </c>
      <c r="T49" s="9">
        <v>2</v>
      </c>
      <c r="U49" s="72"/>
      <c r="V49" s="72"/>
      <c r="W49" s="72">
        <v>2</v>
      </c>
      <c r="X49" s="72"/>
      <c r="Y49" s="72">
        <v>1</v>
      </c>
      <c r="Z49" s="72"/>
      <c r="AA49" s="72">
        <v>2</v>
      </c>
      <c r="AB49" s="72">
        <v>1</v>
      </c>
      <c r="AC49" s="72"/>
      <c r="AD49" s="72"/>
      <c r="AE49" s="49">
        <f t="shared" si="2"/>
        <v>9</v>
      </c>
      <c r="AF49" s="73">
        <f t="shared" si="3"/>
        <v>2.2417615263905149E-4</v>
      </c>
      <c r="AH49" s="68" t="s">
        <v>145</v>
      </c>
      <c r="AI49" s="9">
        <v>1</v>
      </c>
      <c r="AJ49" s="9">
        <v>2</v>
      </c>
      <c r="AK49" s="72"/>
      <c r="AL49" s="72">
        <v>3</v>
      </c>
      <c r="AM49" s="72">
        <v>2</v>
      </c>
      <c r="AN49" s="72">
        <v>1</v>
      </c>
      <c r="AO49" s="72"/>
      <c r="AP49" s="72">
        <v>1</v>
      </c>
      <c r="AQ49" s="72"/>
      <c r="AR49" s="72">
        <v>1</v>
      </c>
      <c r="AS49" s="72">
        <v>1</v>
      </c>
      <c r="AT49" s="72"/>
      <c r="AU49" s="49">
        <f t="shared" si="4"/>
        <v>12</v>
      </c>
      <c r="AV49" s="73">
        <f t="shared" si="5"/>
        <v>3.5173080868775095E-4</v>
      </c>
      <c r="AX49" s="68" t="s">
        <v>145</v>
      </c>
      <c r="AY49" s="9"/>
      <c r="AZ49" s="9"/>
      <c r="BA49" s="72">
        <v>1</v>
      </c>
      <c r="BB49" s="72"/>
      <c r="BC49" s="72"/>
      <c r="BD49" s="72"/>
      <c r="BE49" s="72"/>
      <c r="BF49" s="72"/>
      <c r="BG49" s="72"/>
      <c r="BH49" s="72"/>
      <c r="BI49" s="72">
        <v>1</v>
      </c>
      <c r="BJ49" s="72"/>
      <c r="BK49" s="49">
        <f t="shared" si="6"/>
        <v>2</v>
      </c>
      <c r="BL49" s="73">
        <f t="shared" si="7"/>
        <v>8.2596844800528625E-5</v>
      </c>
      <c r="BN49" s="68" t="s">
        <v>145</v>
      </c>
      <c r="BO49" s="9"/>
      <c r="BP49" s="9"/>
      <c r="BQ49" s="72"/>
      <c r="BR49" s="72">
        <v>1</v>
      </c>
      <c r="BS49" s="72"/>
      <c r="BT49" s="72"/>
      <c r="BU49" s="72"/>
      <c r="BV49" s="72">
        <v>1</v>
      </c>
      <c r="BW49" s="72"/>
      <c r="BX49" s="72"/>
      <c r="BY49" s="72"/>
      <c r="BZ49" s="72"/>
      <c r="CA49" s="49">
        <f t="shared" si="8"/>
        <v>2</v>
      </c>
      <c r="CB49" s="73">
        <f t="shared" si="9"/>
        <v>1.104728236853734E-4</v>
      </c>
      <c r="CC49" s="94"/>
      <c r="CD49" s="68" t="s">
        <v>145</v>
      </c>
      <c r="CE49" s="9"/>
      <c r="CF49" s="9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49">
        <f t="shared" si="10"/>
        <v>0</v>
      </c>
      <c r="CR49" s="73">
        <f t="shared" si="11"/>
        <v>0</v>
      </c>
      <c r="CT49" s="68" t="s">
        <v>145</v>
      </c>
      <c r="CU49" s="9"/>
      <c r="CV49" s="9"/>
      <c r="CW49" s="72"/>
      <c r="CX49" s="72"/>
      <c r="CY49" s="72">
        <v>1</v>
      </c>
      <c r="CZ49" s="72"/>
      <c r="DA49" s="72"/>
      <c r="DB49" s="72"/>
      <c r="DC49" s="72"/>
      <c r="DD49" s="72"/>
      <c r="DE49" s="72"/>
      <c r="DF49" s="72"/>
      <c r="DG49" s="49">
        <f t="shared" si="18"/>
        <v>1</v>
      </c>
      <c r="DH49" s="73">
        <f t="shared" si="21"/>
        <v>5.3827107331252018E-5</v>
      </c>
      <c r="DJ49" s="68" t="s">
        <v>145</v>
      </c>
      <c r="DK49" s="9"/>
      <c r="DL49" s="9"/>
      <c r="DM49" s="72"/>
      <c r="DN49" s="72"/>
      <c r="DO49" s="72"/>
      <c r="DP49" s="72"/>
      <c r="DQ49" s="72"/>
      <c r="DR49" s="72"/>
      <c r="DS49" s="72"/>
      <c r="DT49" s="72">
        <v>1</v>
      </c>
      <c r="DU49" s="72"/>
      <c r="DV49" s="72"/>
      <c r="DW49" s="49">
        <f>SUM(DK49:DV49)</f>
        <v>1</v>
      </c>
      <c r="DX49" s="73">
        <f t="shared" si="16"/>
        <v>6.2992125984251971E-5</v>
      </c>
      <c r="DZ49" s="68" t="s">
        <v>145</v>
      </c>
      <c r="EA49" s="9"/>
      <c r="EB49" s="9"/>
      <c r="EC49" s="72"/>
      <c r="ED49" s="72">
        <v>1</v>
      </c>
      <c r="EE49" s="72"/>
      <c r="EF49" s="72"/>
      <c r="EG49" s="72"/>
      <c r="EH49" s="72"/>
      <c r="EI49" s="72"/>
      <c r="EJ49" s="72"/>
      <c r="EK49" s="72"/>
      <c r="EL49" s="72"/>
      <c r="EM49" s="49">
        <f>SUM(EA49:EL49)</f>
        <v>1</v>
      </c>
      <c r="EN49" s="73">
        <f t="shared" si="17"/>
        <v>2.0412329046744235E-4</v>
      </c>
    </row>
    <row r="50" spans="2:144" s="74" customFormat="1" ht="15.75" thickBot="1" x14ac:dyDescent="0.3">
      <c r="B50" s="68" t="s">
        <v>147</v>
      </c>
      <c r="C50" s="9"/>
      <c r="D50" s="9"/>
      <c r="E50" s="72"/>
      <c r="F50" s="72"/>
      <c r="G50" s="72"/>
      <c r="H50" s="72"/>
      <c r="I50" s="72"/>
      <c r="J50" s="72"/>
      <c r="K50" s="72">
        <v>1</v>
      </c>
      <c r="L50" s="72"/>
      <c r="M50" s="72">
        <v>1</v>
      </c>
      <c r="N50" s="72"/>
      <c r="O50" s="49">
        <f t="shared" si="0"/>
        <v>2</v>
      </c>
      <c r="P50" s="73">
        <f t="shared" si="1"/>
        <v>1.9043991620643687E-4</v>
      </c>
      <c r="R50" s="68" t="s">
        <v>147</v>
      </c>
      <c r="S50" s="9">
        <v>1</v>
      </c>
      <c r="T50" s="9"/>
      <c r="U50" s="72">
        <v>2</v>
      </c>
      <c r="V50" s="72"/>
      <c r="W50" s="72"/>
      <c r="X50" s="72">
        <v>1</v>
      </c>
      <c r="Y50" s="72">
        <v>2</v>
      </c>
      <c r="Z50" s="72">
        <v>2</v>
      </c>
      <c r="AA50" s="72">
        <v>1</v>
      </c>
      <c r="AB50" s="72">
        <v>2</v>
      </c>
      <c r="AC50" s="72"/>
      <c r="AD50" s="72">
        <v>1</v>
      </c>
      <c r="AE50" s="49">
        <f t="shared" si="2"/>
        <v>12</v>
      </c>
      <c r="AF50" s="73">
        <f t="shared" si="3"/>
        <v>2.9890153685206862E-4</v>
      </c>
      <c r="AH50" s="68" t="s">
        <v>147</v>
      </c>
      <c r="AI50" s="9">
        <v>1</v>
      </c>
      <c r="AJ50" s="9">
        <v>1</v>
      </c>
      <c r="AK50" s="72">
        <v>1</v>
      </c>
      <c r="AL50" s="72">
        <v>1</v>
      </c>
      <c r="AM50" s="72"/>
      <c r="AN50" s="72"/>
      <c r="AO50" s="72">
        <v>2</v>
      </c>
      <c r="AP50" s="72"/>
      <c r="AQ50" s="72"/>
      <c r="AR50" s="72"/>
      <c r="AS50" s="72"/>
      <c r="AT50" s="72"/>
      <c r="AU50" s="49">
        <f t="shared" si="4"/>
        <v>6</v>
      </c>
      <c r="AV50" s="73">
        <f t="shared" si="5"/>
        <v>1.7586540434387548E-4</v>
      </c>
      <c r="AX50" s="71" t="s">
        <v>147</v>
      </c>
      <c r="AY50" s="32"/>
      <c r="AZ50" s="32"/>
      <c r="BA50" s="77"/>
      <c r="BB50" s="77">
        <v>1</v>
      </c>
      <c r="BC50" s="77"/>
      <c r="BD50" s="77"/>
      <c r="BE50" s="77"/>
      <c r="BF50" s="77"/>
      <c r="BG50" s="77"/>
      <c r="BH50" s="77"/>
      <c r="BI50" s="77"/>
      <c r="BJ50" s="77"/>
      <c r="BK50" s="78">
        <f t="shared" si="6"/>
        <v>1</v>
      </c>
      <c r="BL50" s="73">
        <f t="shared" si="7"/>
        <v>4.1298422400264312E-5</v>
      </c>
      <c r="BN50" s="68" t="s">
        <v>147</v>
      </c>
      <c r="BO50" s="9"/>
      <c r="BP50" s="9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49">
        <f t="shared" si="8"/>
        <v>0</v>
      </c>
      <c r="CB50" s="73">
        <f t="shared" si="9"/>
        <v>0</v>
      </c>
      <c r="CC50" s="94"/>
      <c r="CD50" s="68" t="s">
        <v>147</v>
      </c>
      <c r="CE50" s="9"/>
      <c r="CF50" s="9">
        <v>1</v>
      </c>
      <c r="CG50" s="72"/>
      <c r="CH50" s="72">
        <v>1</v>
      </c>
      <c r="CI50" s="72"/>
      <c r="CJ50" s="72"/>
      <c r="CK50" s="72"/>
      <c r="CL50" s="72"/>
      <c r="CM50" s="72">
        <v>1</v>
      </c>
      <c r="CN50" s="72">
        <v>1</v>
      </c>
      <c r="CO50" s="72"/>
      <c r="CP50" s="72"/>
      <c r="CQ50" s="49">
        <f t="shared" si="10"/>
        <v>4</v>
      </c>
      <c r="CR50" s="73">
        <f t="shared" si="11"/>
        <v>2.6879913984275252E-4</v>
      </c>
      <c r="CT50" s="68" t="s">
        <v>147</v>
      </c>
      <c r="CU50" s="9"/>
      <c r="CV50" s="9"/>
      <c r="CW50" s="72"/>
      <c r="CX50" s="72"/>
      <c r="CY50" s="72"/>
      <c r="CZ50" s="72">
        <v>1</v>
      </c>
      <c r="DA50" s="72"/>
      <c r="DB50" s="72"/>
      <c r="DC50" s="72"/>
      <c r="DD50" s="72"/>
      <c r="DE50" s="72">
        <v>1</v>
      </c>
      <c r="DF50" s="72">
        <v>1</v>
      </c>
      <c r="DG50" s="49">
        <f t="shared" si="18"/>
        <v>3</v>
      </c>
      <c r="DH50" s="73">
        <f t="shared" si="21"/>
        <v>1.6148132199375606E-4</v>
      </c>
      <c r="DJ50" s="68" t="s">
        <v>147</v>
      </c>
      <c r="DK50" s="9"/>
      <c r="DL50" s="9"/>
      <c r="DM50" s="72">
        <v>1</v>
      </c>
      <c r="DN50" s="72"/>
      <c r="DO50" s="72"/>
      <c r="DP50" s="72">
        <v>1</v>
      </c>
      <c r="DQ50" s="72"/>
      <c r="DR50" s="72"/>
      <c r="DS50" s="72"/>
      <c r="DT50" s="72"/>
      <c r="DU50" s="72"/>
      <c r="DV50" s="72"/>
      <c r="DW50" s="49">
        <f>SUM(DK50:DV50)</f>
        <v>2</v>
      </c>
      <c r="DX50" s="73">
        <f t="shared" si="16"/>
        <v>1.2598425196850394E-4</v>
      </c>
      <c r="DZ50" s="68" t="s">
        <v>147</v>
      </c>
      <c r="EA50" s="9"/>
      <c r="EB50" s="9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49">
        <f>SUM(EA50:EL50)</f>
        <v>0</v>
      </c>
      <c r="EN50" s="73">
        <f t="shared" si="17"/>
        <v>0</v>
      </c>
    </row>
    <row r="51" spans="2:144" s="74" customFormat="1" ht="16.5" thickTop="1" thickBot="1" x14ac:dyDescent="0.3">
      <c r="B51" s="69" t="s">
        <v>51</v>
      </c>
      <c r="C51" s="70">
        <f t="shared" ref="C51:P51" si="22">SUM(C4:C50)</f>
        <v>0</v>
      </c>
      <c r="D51" s="70">
        <f t="shared" si="22"/>
        <v>1</v>
      </c>
      <c r="E51" s="70">
        <f t="shared" si="22"/>
        <v>1</v>
      </c>
      <c r="F51" s="70">
        <f t="shared" si="22"/>
        <v>2</v>
      </c>
      <c r="G51" s="70">
        <f t="shared" si="22"/>
        <v>2</v>
      </c>
      <c r="H51" s="70">
        <f t="shared" si="22"/>
        <v>0</v>
      </c>
      <c r="I51" s="70">
        <f t="shared" si="22"/>
        <v>1</v>
      </c>
      <c r="J51" s="70">
        <f t="shared" si="22"/>
        <v>2</v>
      </c>
      <c r="K51" s="70">
        <f t="shared" si="22"/>
        <v>2457</v>
      </c>
      <c r="L51" s="70">
        <f t="shared" si="22"/>
        <v>3020</v>
      </c>
      <c r="M51" s="70">
        <f t="shared" si="22"/>
        <v>2837</v>
      </c>
      <c r="N51" s="70">
        <f t="shared" si="22"/>
        <v>2179</v>
      </c>
      <c r="O51" s="70">
        <f t="shared" si="22"/>
        <v>10502</v>
      </c>
      <c r="P51" s="75">
        <f t="shared" si="22"/>
        <v>1</v>
      </c>
      <c r="R51" s="69" t="s">
        <v>51</v>
      </c>
      <c r="S51" s="70">
        <f t="shared" ref="S51:AF51" si="23">SUM(S4:S50)</f>
        <v>2123</v>
      </c>
      <c r="T51" s="70">
        <f t="shared" si="23"/>
        <v>2753</v>
      </c>
      <c r="U51" s="70">
        <f t="shared" si="23"/>
        <v>2914</v>
      </c>
      <c r="V51" s="70">
        <f t="shared" si="23"/>
        <v>2214</v>
      </c>
      <c r="W51" s="70">
        <f t="shared" si="23"/>
        <v>3260</v>
      </c>
      <c r="X51" s="70">
        <f t="shared" si="23"/>
        <v>3795</v>
      </c>
      <c r="Y51" s="70">
        <f t="shared" si="23"/>
        <v>3869</v>
      </c>
      <c r="Z51" s="70">
        <f t="shared" si="23"/>
        <v>3962</v>
      </c>
      <c r="AA51" s="70">
        <f t="shared" si="23"/>
        <v>3691</v>
      </c>
      <c r="AB51" s="70">
        <f t="shared" si="23"/>
        <v>4769</v>
      </c>
      <c r="AC51" s="70">
        <f t="shared" si="23"/>
        <v>3965</v>
      </c>
      <c r="AD51" s="70">
        <f t="shared" si="23"/>
        <v>2832</v>
      </c>
      <c r="AE51" s="70">
        <f t="shared" si="23"/>
        <v>40147</v>
      </c>
      <c r="AF51" s="75">
        <f t="shared" si="23"/>
        <v>1</v>
      </c>
      <c r="AH51" s="69" t="s">
        <v>51</v>
      </c>
      <c r="AI51" s="70">
        <f t="shared" ref="AI51:AV51" si="24">SUM(AI4:AI50)</f>
        <v>2867</v>
      </c>
      <c r="AJ51" s="70">
        <f t="shared" si="24"/>
        <v>3394</v>
      </c>
      <c r="AK51" s="70">
        <f t="shared" si="24"/>
        <v>3541</v>
      </c>
      <c r="AL51" s="70">
        <f t="shared" si="24"/>
        <v>3302</v>
      </c>
      <c r="AM51" s="70">
        <f t="shared" si="24"/>
        <v>3548</v>
      </c>
      <c r="AN51" s="70">
        <f t="shared" si="24"/>
        <v>2750</v>
      </c>
      <c r="AO51" s="70">
        <f t="shared" si="24"/>
        <v>2663</v>
      </c>
      <c r="AP51" s="70">
        <f t="shared" si="24"/>
        <v>2562</v>
      </c>
      <c r="AQ51" s="70">
        <f t="shared" si="24"/>
        <v>2393</v>
      </c>
      <c r="AR51" s="70">
        <f t="shared" si="24"/>
        <v>2496</v>
      </c>
      <c r="AS51" s="70">
        <f t="shared" si="24"/>
        <v>2499</v>
      </c>
      <c r="AT51" s="70">
        <f t="shared" si="24"/>
        <v>2102</v>
      </c>
      <c r="AU51" s="70">
        <f t="shared" si="24"/>
        <v>34117</v>
      </c>
      <c r="AV51" s="75">
        <f t="shared" si="24"/>
        <v>1.0000000000000002</v>
      </c>
      <c r="AX51" s="69" t="s">
        <v>51</v>
      </c>
      <c r="AY51" s="70">
        <f t="shared" ref="AY51:BL51" si="25">SUM(AY4:AY50)</f>
        <v>2001</v>
      </c>
      <c r="AZ51" s="70">
        <f t="shared" si="25"/>
        <v>1613</v>
      </c>
      <c r="BA51" s="70">
        <f t="shared" si="25"/>
        <v>2009</v>
      </c>
      <c r="BB51" s="70">
        <f t="shared" si="25"/>
        <v>2105</v>
      </c>
      <c r="BC51" s="70">
        <f t="shared" si="25"/>
        <v>2490</v>
      </c>
      <c r="BD51" s="70">
        <f t="shared" si="25"/>
        <v>3051</v>
      </c>
      <c r="BE51" s="70">
        <f t="shared" si="25"/>
        <v>2951</v>
      </c>
      <c r="BF51" s="70">
        <f t="shared" si="25"/>
        <v>1915</v>
      </c>
      <c r="BG51" s="70">
        <f t="shared" si="25"/>
        <v>1640</v>
      </c>
      <c r="BH51" s="70">
        <f t="shared" si="25"/>
        <v>1687</v>
      </c>
      <c r="BI51" s="70">
        <f t="shared" si="25"/>
        <v>1463</v>
      </c>
      <c r="BJ51" s="70">
        <f t="shared" si="25"/>
        <v>1289</v>
      </c>
      <c r="BK51" s="70">
        <f t="shared" si="25"/>
        <v>24214</v>
      </c>
      <c r="BL51" s="75">
        <f t="shared" si="25"/>
        <v>1</v>
      </c>
      <c r="BN51" s="69" t="s">
        <v>51</v>
      </c>
      <c r="BO51" s="70">
        <f t="shared" ref="BO51:CB51" si="26">SUM(BO4:BO50)</f>
        <v>1386</v>
      </c>
      <c r="BP51" s="70">
        <f t="shared" si="26"/>
        <v>1622</v>
      </c>
      <c r="BQ51" s="70">
        <f t="shared" si="26"/>
        <v>1764</v>
      </c>
      <c r="BR51" s="70">
        <f t="shared" si="26"/>
        <v>1685</v>
      </c>
      <c r="BS51" s="70">
        <f t="shared" si="26"/>
        <v>1741</v>
      </c>
      <c r="BT51" s="70">
        <f t="shared" si="26"/>
        <v>1578</v>
      </c>
      <c r="BU51" s="70">
        <f t="shared" si="26"/>
        <v>1354</v>
      </c>
      <c r="BV51" s="70">
        <f t="shared" si="26"/>
        <v>1105</v>
      </c>
      <c r="BW51" s="70">
        <f t="shared" si="26"/>
        <v>1155</v>
      </c>
      <c r="BX51" s="70">
        <f t="shared" si="26"/>
        <v>836</v>
      </c>
      <c r="BY51" s="70">
        <f t="shared" si="26"/>
        <v>2082</v>
      </c>
      <c r="BZ51" s="70">
        <f t="shared" si="26"/>
        <v>1796</v>
      </c>
      <c r="CA51" s="70">
        <f t="shared" si="26"/>
        <v>18104</v>
      </c>
      <c r="CB51" s="75">
        <f t="shared" si="26"/>
        <v>1</v>
      </c>
      <c r="CD51" s="69" t="s">
        <v>51</v>
      </c>
      <c r="CE51" s="70">
        <f t="shared" ref="CE51:CR51" si="27">SUM(CE4:CE50)</f>
        <v>1427</v>
      </c>
      <c r="CF51" s="70">
        <f t="shared" si="27"/>
        <v>1311</v>
      </c>
      <c r="CG51" s="70">
        <f t="shared" si="27"/>
        <v>1264</v>
      </c>
      <c r="CH51" s="70">
        <f t="shared" si="27"/>
        <v>1196</v>
      </c>
      <c r="CI51" s="70">
        <f t="shared" si="27"/>
        <v>1672</v>
      </c>
      <c r="CJ51" s="70">
        <f t="shared" si="27"/>
        <v>1297</v>
      </c>
      <c r="CK51" s="70">
        <f t="shared" si="27"/>
        <v>1038</v>
      </c>
      <c r="CL51" s="70">
        <f t="shared" si="27"/>
        <v>978</v>
      </c>
      <c r="CM51" s="70">
        <f t="shared" si="27"/>
        <v>1050</v>
      </c>
      <c r="CN51" s="70">
        <f t="shared" si="27"/>
        <v>1376</v>
      </c>
      <c r="CO51" s="70">
        <f t="shared" si="27"/>
        <v>1150</v>
      </c>
      <c r="CP51" s="70">
        <f t="shared" si="27"/>
        <v>1122</v>
      </c>
      <c r="CQ51" s="70">
        <f t="shared" si="27"/>
        <v>14881</v>
      </c>
      <c r="CR51" s="75">
        <f t="shared" si="27"/>
        <v>0.99999999999999978</v>
      </c>
      <c r="CT51" s="69" t="s">
        <v>51</v>
      </c>
      <c r="CU51" s="70">
        <f t="shared" ref="CU51:DH51" si="28">SUM(CU4:CU50)</f>
        <v>1125</v>
      </c>
      <c r="CV51" s="70">
        <f t="shared" si="28"/>
        <v>1625</v>
      </c>
      <c r="CW51" s="70">
        <f t="shared" si="28"/>
        <v>1899</v>
      </c>
      <c r="CX51" s="70">
        <f t="shared" si="28"/>
        <v>1625</v>
      </c>
      <c r="CY51" s="70">
        <f t="shared" si="28"/>
        <v>1798</v>
      </c>
      <c r="CZ51" s="70">
        <f t="shared" si="28"/>
        <v>1586</v>
      </c>
      <c r="DA51" s="70">
        <f t="shared" si="28"/>
        <v>1600</v>
      </c>
      <c r="DB51" s="70">
        <f t="shared" si="28"/>
        <v>1568</v>
      </c>
      <c r="DC51" s="70">
        <f t="shared" si="28"/>
        <v>1577</v>
      </c>
      <c r="DD51" s="70">
        <f t="shared" si="28"/>
        <v>1502</v>
      </c>
      <c r="DE51" s="70">
        <f t="shared" si="28"/>
        <v>1387</v>
      </c>
      <c r="DF51" s="70">
        <f t="shared" si="28"/>
        <v>1286</v>
      </c>
      <c r="DG51" s="70">
        <f t="shared" si="28"/>
        <v>18578</v>
      </c>
      <c r="DH51" s="75">
        <f t="shared" si="28"/>
        <v>1.0000000000000002</v>
      </c>
      <c r="DJ51" s="69" t="s">
        <v>51</v>
      </c>
      <c r="DK51" s="70">
        <f t="shared" ref="DK51:DX51" si="29">SUM(DK4:DK50)</f>
        <v>1210</v>
      </c>
      <c r="DL51" s="70">
        <f t="shared" si="29"/>
        <v>1456</v>
      </c>
      <c r="DM51" s="70">
        <f t="shared" si="29"/>
        <v>1206</v>
      </c>
      <c r="DN51" s="70">
        <f t="shared" si="29"/>
        <v>1263</v>
      </c>
      <c r="DO51" s="70">
        <f t="shared" si="29"/>
        <v>1383</v>
      </c>
      <c r="DP51" s="70">
        <f t="shared" si="29"/>
        <v>1158</v>
      </c>
      <c r="DQ51" s="70">
        <f t="shared" si="29"/>
        <v>1174</v>
      </c>
      <c r="DR51" s="70">
        <f t="shared" si="29"/>
        <v>1507</v>
      </c>
      <c r="DS51" s="70">
        <f t="shared" si="29"/>
        <v>1406</v>
      </c>
      <c r="DT51" s="70">
        <f t="shared" si="29"/>
        <v>1515</v>
      </c>
      <c r="DU51" s="70">
        <f t="shared" si="29"/>
        <v>1364</v>
      </c>
      <c r="DV51" s="70">
        <f t="shared" si="29"/>
        <v>1233</v>
      </c>
      <c r="DW51" s="70">
        <f t="shared" si="29"/>
        <v>15875</v>
      </c>
      <c r="DX51" s="75">
        <f t="shared" si="29"/>
        <v>1</v>
      </c>
      <c r="DZ51" s="69" t="s">
        <v>51</v>
      </c>
      <c r="EA51" s="70">
        <f t="shared" ref="EA51:EN51" si="30">SUM(EA4:EA50)</f>
        <v>1151</v>
      </c>
      <c r="EB51" s="70">
        <f t="shared" si="30"/>
        <v>1024</v>
      </c>
      <c r="EC51" s="70">
        <f t="shared" si="30"/>
        <v>1234</v>
      </c>
      <c r="ED51" s="70">
        <f t="shared" si="30"/>
        <v>1490</v>
      </c>
      <c r="EE51" s="70">
        <f t="shared" si="30"/>
        <v>0</v>
      </c>
      <c r="EF51" s="70">
        <f t="shared" si="30"/>
        <v>0</v>
      </c>
      <c r="EG51" s="70">
        <f t="shared" si="30"/>
        <v>0</v>
      </c>
      <c r="EH51" s="70">
        <f t="shared" si="30"/>
        <v>0</v>
      </c>
      <c r="EI51" s="70">
        <f t="shared" si="30"/>
        <v>0</v>
      </c>
      <c r="EJ51" s="70">
        <f t="shared" si="30"/>
        <v>0</v>
      </c>
      <c r="EK51" s="70">
        <f t="shared" si="30"/>
        <v>0</v>
      </c>
      <c r="EL51" s="70">
        <f t="shared" si="30"/>
        <v>0</v>
      </c>
      <c r="EM51" s="70">
        <f t="shared" si="30"/>
        <v>4899</v>
      </c>
      <c r="EN51" s="75">
        <f t="shared" si="30"/>
        <v>1.0000000000000002</v>
      </c>
    </row>
    <row r="52" spans="2:144" ht="15.75" thickTop="1" x14ac:dyDescent="0.25">
      <c r="O52" s="13"/>
      <c r="P52" s="13"/>
    </row>
    <row r="53" spans="2:144" x14ac:dyDescent="0.25">
      <c r="O53" s="13"/>
      <c r="P53" s="13"/>
    </row>
    <row r="54" spans="2:144" x14ac:dyDescent="0.25">
      <c r="O54" s="13"/>
      <c r="P54" s="13"/>
    </row>
  </sheetData>
  <mergeCells count="9">
    <mergeCell ref="DZ2:EN2"/>
    <mergeCell ref="B2:P2"/>
    <mergeCell ref="R2:AF2"/>
    <mergeCell ref="AH2:AV2"/>
    <mergeCell ref="DJ2:DX2"/>
    <mergeCell ref="CT2:DH2"/>
    <mergeCell ref="CD2:CR2"/>
    <mergeCell ref="BN2:CB2"/>
    <mergeCell ref="AX2:BL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B1:KB54"/>
  <sheetViews>
    <sheetView showGridLines="0" showRowColHeaders="0" zoomScale="85" zoomScaleNormal="85" workbookViewId="0"/>
  </sheetViews>
  <sheetFormatPr defaultRowHeight="15" x14ac:dyDescent="0.25"/>
  <cols>
    <col min="1" max="1" width="2.42578125" style="13" customWidth="1"/>
    <col min="2" max="2" width="57.140625" style="13" bestFit="1" customWidth="1"/>
    <col min="3" max="4" width="4" style="13" bestFit="1" customWidth="1"/>
    <col min="5" max="5" width="4.140625" style="13" bestFit="1" customWidth="1"/>
    <col min="6" max="6" width="3.42578125" style="13" bestFit="1" customWidth="1"/>
    <col min="7" max="7" width="5" style="13" bestFit="1" customWidth="1"/>
    <col min="8" max="11" width="4" style="13" bestFit="1" customWidth="1"/>
    <col min="12" max="13" width="5" style="13" bestFit="1" customWidth="1"/>
    <col min="14" max="17" width="4" style="13" bestFit="1" customWidth="1"/>
    <col min="18" max="18" width="5" style="13" bestFit="1" customWidth="1"/>
    <col min="19" max="20" width="4" style="13" bestFit="1" customWidth="1"/>
    <col min="21" max="21" width="5" style="13" bestFit="1" customWidth="1"/>
    <col min="22" max="23" width="4" style="13" bestFit="1" customWidth="1"/>
    <col min="24" max="24" width="3.28515625" style="13" bestFit="1" customWidth="1"/>
    <col min="25" max="25" width="5" style="13" bestFit="1" customWidth="1"/>
    <col min="26" max="27" width="4" style="13" bestFit="1" customWidth="1"/>
    <col min="28" max="28" width="5" style="13" bestFit="1" customWidth="1"/>
    <col min="29" max="29" width="4" style="13" bestFit="1" customWidth="1"/>
    <col min="30" max="30" width="3.7109375" style="13" bestFit="1" customWidth="1"/>
    <col min="31" max="31" width="6.5703125" style="20" bestFit="1" customWidth="1"/>
    <col min="32" max="32" width="8.140625" style="20" bestFit="1" customWidth="1"/>
    <col min="33" max="33" width="2.42578125" style="13" customWidth="1"/>
    <col min="34" max="34" width="57.140625" style="13" bestFit="1" customWidth="1"/>
    <col min="35" max="36" width="4" style="13" bestFit="1" customWidth="1"/>
    <col min="37" max="37" width="5" style="13" bestFit="1" customWidth="1"/>
    <col min="38" max="38" width="4.140625" style="13" bestFit="1" customWidth="1"/>
    <col min="39" max="41" width="5" style="13" bestFit="1" customWidth="1"/>
    <col min="42" max="42" width="4" style="13" bestFit="1" customWidth="1"/>
    <col min="43" max="45" width="5" style="13" bestFit="1" customWidth="1"/>
    <col min="46" max="47" width="4" style="13" bestFit="1" customWidth="1"/>
    <col min="48" max="48" width="5" style="13" bestFit="1" customWidth="1"/>
    <col min="49" max="49" width="4" style="13" bestFit="1" customWidth="1"/>
    <col min="50" max="50" width="5" style="13" bestFit="1" customWidth="1"/>
    <col min="51" max="51" width="4" style="13" bestFit="1" customWidth="1"/>
    <col min="52" max="53" width="5" style="13" bestFit="1" customWidth="1"/>
    <col min="54" max="54" width="5.140625" style="13" bestFit="1" customWidth="1"/>
    <col min="55" max="55" width="4" style="13" bestFit="1" customWidth="1"/>
    <col min="56" max="56" width="3.28515625" style="13" bestFit="1" customWidth="1"/>
    <col min="57" max="57" width="5" style="13" bestFit="1" customWidth="1"/>
    <col min="58" max="58" width="5.140625" style="13" bestFit="1" customWidth="1"/>
    <col min="59" max="59" width="4" style="13" bestFit="1" customWidth="1"/>
    <col min="60" max="60" width="5" style="13" bestFit="1" customWidth="1"/>
    <col min="61" max="61" width="4" style="13" bestFit="1" customWidth="1"/>
    <col min="62" max="62" width="3.7109375" style="13" bestFit="1" customWidth="1"/>
    <col min="63" max="63" width="6.5703125" style="20" bestFit="1" customWidth="1"/>
    <col min="64" max="64" width="8.140625" style="20" bestFit="1" customWidth="1"/>
    <col min="65" max="65" width="2.85546875" style="13" customWidth="1"/>
    <col min="66" max="66" width="57.140625" style="13" bestFit="1" customWidth="1"/>
    <col min="67" max="68" width="4" style="13" bestFit="1" customWidth="1"/>
    <col min="69" max="70" width="4.140625" style="13" bestFit="1" customWidth="1"/>
    <col min="71" max="72" width="5" style="13" bestFit="1" customWidth="1"/>
    <col min="73" max="74" width="4" style="13" bestFit="1" customWidth="1"/>
    <col min="75" max="77" width="5" style="13" bestFit="1" customWidth="1"/>
    <col min="78" max="79" width="4" style="13" bestFit="1" customWidth="1"/>
    <col min="80" max="80" width="5" style="13" bestFit="1" customWidth="1"/>
    <col min="81" max="81" width="5.140625" style="13" bestFit="1" customWidth="1"/>
    <col min="82" max="82" width="5" style="13" bestFit="1" customWidth="1"/>
    <col min="83" max="83" width="4" style="13" bestFit="1" customWidth="1"/>
    <col min="84" max="85" width="5" style="13" bestFit="1" customWidth="1"/>
    <col min="86" max="87" width="4" style="13" bestFit="1" customWidth="1"/>
    <col min="88" max="88" width="3.28515625" style="13" bestFit="1" customWidth="1"/>
    <col min="89" max="90" width="5" style="13" bestFit="1" customWidth="1"/>
    <col min="91" max="91" width="4" style="13" bestFit="1" customWidth="1"/>
    <col min="92" max="92" width="5" style="13" bestFit="1" customWidth="1"/>
    <col min="93" max="93" width="4" style="13" bestFit="1" customWidth="1"/>
    <col min="94" max="94" width="4.140625" style="13" bestFit="1" customWidth="1"/>
    <col min="95" max="95" width="6.5703125" style="20" bestFit="1" customWidth="1"/>
    <col min="96" max="96" width="8.140625" style="20" bestFit="1" customWidth="1"/>
    <col min="97" max="97" width="2.5703125" style="13" customWidth="1"/>
    <col min="98" max="98" width="57.140625" style="13" bestFit="1" customWidth="1"/>
    <col min="99" max="100" width="4" style="13" bestFit="1" customWidth="1"/>
    <col min="101" max="101" width="4.140625" style="13" bestFit="1" customWidth="1"/>
    <col min="102" max="102" width="3.42578125" style="13" bestFit="1" customWidth="1"/>
    <col min="103" max="104" width="5" style="13" bestFit="1" customWidth="1"/>
    <col min="105" max="106" width="4" style="13" bestFit="1" customWidth="1"/>
    <col min="107" max="109" width="5" style="13" bestFit="1" customWidth="1"/>
    <col min="110" max="111" width="4" style="13" bestFit="1" customWidth="1"/>
    <col min="112" max="112" width="5" style="13" bestFit="1" customWidth="1"/>
    <col min="113" max="113" width="4" style="13" bestFit="1" customWidth="1"/>
    <col min="114" max="114" width="5" style="13" bestFit="1" customWidth="1"/>
    <col min="115" max="115" width="4" style="13" bestFit="1" customWidth="1"/>
    <col min="116" max="117" width="5" style="13" bestFit="1" customWidth="1"/>
    <col min="118" max="119" width="4" style="13" bestFit="1" customWidth="1"/>
    <col min="120" max="120" width="3.28515625" style="13" bestFit="1" customWidth="1"/>
    <col min="121" max="122" width="5" style="13" bestFit="1" customWidth="1"/>
    <col min="123" max="123" width="4" style="13" bestFit="1" customWidth="1"/>
    <col min="124" max="124" width="5" style="13" bestFit="1" customWidth="1"/>
    <col min="125" max="125" width="4" style="13" bestFit="1" customWidth="1"/>
    <col min="126" max="126" width="4.140625" style="13" bestFit="1" customWidth="1"/>
    <col min="127" max="127" width="6.5703125" style="13" bestFit="1" customWidth="1"/>
    <col min="128" max="128" width="8.140625" style="13" bestFit="1" customWidth="1"/>
    <col min="129" max="129" width="2.28515625" style="13" customWidth="1"/>
    <col min="130" max="130" width="57.140625" style="13" bestFit="1" customWidth="1"/>
    <col min="131" max="132" width="4" style="13" bestFit="1" customWidth="1"/>
    <col min="133" max="133" width="4.140625" style="13" bestFit="1" customWidth="1"/>
    <col min="134" max="134" width="3.42578125" style="13" bestFit="1" customWidth="1"/>
    <col min="135" max="136" width="5" style="13" bestFit="1" customWidth="1"/>
    <col min="137" max="138" width="4" style="13" bestFit="1" customWidth="1"/>
    <col min="139" max="141" width="5" style="13" bestFit="1" customWidth="1"/>
    <col min="142" max="143" width="4" style="13" bestFit="1" customWidth="1"/>
    <col min="144" max="144" width="5" style="13" bestFit="1" customWidth="1"/>
    <col min="145" max="145" width="4" style="13" bestFit="1" customWidth="1"/>
    <col min="146" max="146" width="5" style="13" bestFit="1" customWidth="1"/>
    <col min="147" max="147" width="4" style="13" bestFit="1" customWidth="1"/>
    <col min="148" max="149" width="5" style="13" bestFit="1" customWidth="1"/>
    <col min="150" max="151" width="4" style="13" bestFit="1" customWidth="1"/>
    <col min="152" max="152" width="3.28515625" style="13" bestFit="1" customWidth="1"/>
    <col min="153" max="154" width="5" style="13" bestFit="1" customWidth="1"/>
    <col min="155" max="155" width="4" style="13" bestFit="1" customWidth="1"/>
    <col min="156" max="156" width="5" style="13" bestFit="1" customWidth="1"/>
    <col min="157" max="157" width="4" style="13" bestFit="1" customWidth="1"/>
    <col min="158" max="158" width="4.140625" style="13" bestFit="1" customWidth="1"/>
    <col min="159" max="159" width="6.5703125" style="13" bestFit="1" customWidth="1"/>
    <col min="160" max="160" width="8.140625" style="13" bestFit="1" customWidth="1"/>
    <col min="161" max="161" width="2.7109375" style="13" customWidth="1"/>
    <col min="162" max="162" width="57.140625" style="13" bestFit="1" customWidth="1"/>
    <col min="163" max="163" width="3.42578125" style="13" bestFit="1" customWidth="1"/>
    <col min="164" max="165" width="4.140625" style="13" bestFit="1" customWidth="1"/>
    <col min="166" max="166" width="3.42578125" style="13" bestFit="1" customWidth="1"/>
    <col min="167" max="167" width="5.140625" style="13" bestFit="1" customWidth="1"/>
    <col min="168" max="172" width="4.140625" style="13" bestFit="1" customWidth="1"/>
    <col min="173" max="173" width="5.140625" style="13" bestFit="1" customWidth="1"/>
    <col min="174" max="180" width="4.140625" style="13" bestFit="1" customWidth="1"/>
    <col min="181" max="181" width="5.140625" style="13" bestFit="1" customWidth="1"/>
    <col min="182" max="183" width="4.140625" style="13" bestFit="1" customWidth="1"/>
    <col min="184" max="184" width="3.5703125" style="13" bestFit="1" customWidth="1"/>
    <col min="185" max="185" width="5.140625" style="13" bestFit="1" customWidth="1"/>
    <col min="186" max="187" width="4.140625" style="13" bestFit="1" customWidth="1"/>
    <col min="188" max="188" width="5.140625" style="13" bestFit="1" customWidth="1"/>
    <col min="189" max="189" width="3.5703125" style="13" bestFit="1" customWidth="1"/>
    <col min="190" max="190" width="4.140625" style="13" bestFit="1" customWidth="1"/>
    <col min="191" max="192" width="9.140625" style="13"/>
    <col min="193" max="193" width="1.7109375" style="13" customWidth="1"/>
    <col min="194" max="194" width="57.140625" style="13" bestFit="1" customWidth="1"/>
    <col min="195" max="195" width="3.42578125" style="13" bestFit="1" customWidth="1"/>
    <col min="196" max="197" width="4.140625" style="13" bestFit="1" customWidth="1"/>
    <col min="198" max="198" width="3.42578125" style="13" bestFit="1" customWidth="1"/>
    <col min="199" max="199" width="5.140625" style="13" bestFit="1" customWidth="1"/>
    <col min="200" max="204" width="4.140625" style="13" bestFit="1" customWidth="1"/>
    <col min="205" max="205" width="5.140625" style="13" bestFit="1" customWidth="1"/>
    <col min="206" max="212" width="4.140625" style="13" bestFit="1" customWidth="1"/>
    <col min="213" max="213" width="5.140625" style="13" bestFit="1" customWidth="1"/>
    <col min="214" max="215" width="4.140625" style="13" bestFit="1" customWidth="1"/>
    <col min="216" max="216" width="3.5703125" style="13" bestFit="1" customWidth="1"/>
    <col min="217" max="219" width="4.140625" style="13" bestFit="1" customWidth="1"/>
    <col min="220" max="220" width="5.140625" style="13" bestFit="1" customWidth="1"/>
    <col min="221" max="221" width="4.140625" style="13" bestFit="1" customWidth="1"/>
    <col min="222" max="222" width="4" style="13" customWidth="1"/>
    <col min="223" max="224" width="9.140625" style="13"/>
    <col min="225" max="225" width="1.7109375" style="13" customWidth="1"/>
    <col min="226" max="226" width="57.140625" style="13" bestFit="1" customWidth="1"/>
    <col min="227" max="227" width="3.42578125" style="13" bestFit="1" customWidth="1"/>
    <col min="228" max="229" width="4.140625" style="13" bestFit="1" customWidth="1"/>
    <col min="230" max="230" width="3.42578125" style="13" bestFit="1" customWidth="1"/>
    <col min="231" max="231" width="5.140625" style="13" bestFit="1" customWidth="1"/>
    <col min="232" max="236" width="4.140625" style="13" bestFit="1" customWidth="1"/>
    <col min="237" max="237" width="5.140625" style="13" bestFit="1" customWidth="1"/>
    <col min="238" max="244" width="4.140625" style="13" bestFit="1" customWidth="1"/>
    <col min="245" max="245" width="5.140625" style="13" bestFit="1" customWidth="1"/>
    <col min="246" max="247" width="4.140625" style="13" bestFit="1" customWidth="1"/>
    <col min="248" max="248" width="3.5703125" style="13" bestFit="1" customWidth="1"/>
    <col min="249" max="251" width="4.140625" style="13" bestFit="1" customWidth="1"/>
    <col min="252" max="252" width="5.140625" style="13" bestFit="1" customWidth="1"/>
    <col min="253" max="253" width="4.140625" style="13" bestFit="1" customWidth="1"/>
    <col min="254" max="254" width="4" style="13" customWidth="1"/>
    <col min="255" max="256" width="9.140625" style="13"/>
    <col min="257" max="257" width="3.28515625" style="13" customWidth="1"/>
    <col min="258" max="258" width="55.7109375" style="13" customWidth="1"/>
    <col min="259" max="259" width="3.42578125" style="13" bestFit="1" customWidth="1"/>
    <col min="260" max="261" width="4.140625" style="13" bestFit="1" customWidth="1"/>
    <col min="262" max="262" width="3.42578125" style="13" bestFit="1" customWidth="1"/>
    <col min="263" max="268" width="4.140625" style="13" bestFit="1" customWidth="1"/>
    <col min="269" max="269" width="5.140625" style="13" bestFit="1" customWidth="1"/>
    <col min="270" max="276" width="4.140625" style="13" bestFit="1" customWidth="1"/>
    <col min="277" max="277" width="5.140625" style="13" bestFit="1" customWidth="1"/>
    <col min="278" max="279" width="4.140625" style="13" bestFit="1" customWidth="1"/>
    <col min="280" max="280" width="3.5703125" style="13" bestFit="1" customWidth="1"/>
    <col min="281" max="283" width="4.140625" style="13" bestFit="1" customWidth="1"/>
    <col min="284" max="284" width="5.140625" style="13" bestFit="1" customWidth="1"/>
    <col min="285" max="285" width="3.5703125" style="13" bestFit="1" customWidth="1"/>
    <col min="286" max="286" width="3.7109375" style="13" bestFit="1" customWidth="1"/>
    <col min="287" max="16384" width="9.140625" style="13"/>
  </cols>
  <sheetData>
    <row r="1" spans="2:288" ht="15.75" thickBot="1" x14ac:dyDescent="0.3"/>
    <row r="2" spans="2:288" ht="15.75" thickTop="1" x14ac:dyDescent="0.25">
      <c r="B2" s="180" t="s">
        <v>242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9"/>
      <c r="AF2" s="182"/>
      <c r="AH2" s="180" t="s">
        <v>211</v>
      </c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2"/>
      <c r="BN2" s="180" t="s">
        <v>210</v>
      </c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2"/>
      <c r="CT2" s="180" t="s">
        <v>259</v>
      </c>
      <c r="CU2" s="181"/>
      <c r="CV2" s="181"/>
      <c r="CW2" s="181"/>
      <c r="CX2" s="181"/>
      <c r="CY2" s="181"/>
      <c r="CZ2" s="181"/>
      <c r="DA2" s="181"/>
      <c r="DB2" s="181"/>
      <c r="DC2" s="181"/>
      <c r="DD2" s="181"/>
      <c r="DE2" s="181"/>
      <c r="DF2" s="181"/>
      <c r="DG2" s="181"/>
      <c r="DH2" s="181"/>
      <c r="DI2" s="181"/>
      <c r="DJ2" s="181"/>
      <c r="DK2" s="181"/>
      <c r="DL2" s="181"/>
      <c r="DM2" s="181"/>
      <c r="DN2" s="181"/>
      <c r="DO2" s="181"/>
      <c r="DP2" s="181"/>
      <c r="DQ2" s="181"/>
      <c r="DR2" s="181"/>
      <c r="DS2" s="181"/>
      <c r="DT2" s="181"/>
      <c r="DU2" s="181"/>
      <c r="DV2" s="181"/>
      <c r="DW2" s="181"/>
      <c r="DX2" s="182"/>
      <c r="DZ2" s="180" t="s">
        <v>286</v>
      </c>
      <c r="EA2" s="181"/>
      <c r="EB2" s="181"/>
      <c r="EC2" s="181"/>
      <c r="ED2" s="181"/>
      <c r="EE2" s="181"/>
      <c r="EF2" s="181"/>
      <c r="EG2" s="181"/>
      <c r="EH2" s="181"/>
      <c r="EI2" s="181"/>
      <c r="EJ2" s="181"/>
      <c r="EK2" s="181"/>
      <c r="EL2" s="181"/>
      <c r="EM2" s="181"/>
      <c r="EN2" s="181"/>
      <c r="EO2" s="181"/>
      <c r="EP2" s="181"/>
      <c r="EQ2" s="181"/>
      <c r="ER2" s="181"/>
      <c r="ES2" s="181"/>
      <c r="ET2" s="181"/>
      <c r="EU2" s="181"/>
      <c r="EV2" s="181"/>
      <c r="EW2" s="181"/>
      <c r="EX2" s="181"/>
      <c r="EY2" s="181"/>
      <c r="EZ2" s="181"/>
      <c r="FA2" s="181"/>
      <c r="FB2" s="181"/>
      <c r="FC2" s="181"/>
      <c r="FD2" s="182"/>
      <c r="FF2" s="180" t="s">
        <v>305</v>
      </c>
      <c r="FG2" s="181"/>
      <c r="FH2" s="181"/>
      <c r="FI2" s="181"/>
      <c r="FJ2" s="181"/>
      <c r="FK2" s="181"/>
      <c r="FL2" s="181"/>
      <c r="FM2" s="181"/>
      <c r="FN2" s="181"/>
      <c r="FO2" s="181"/>
      <c r="FP2" s="181"/>
      <c r="FQ2" s="181"/>
      <c r="FR2" s="181"/>
      <c r="FS2" s="181"/>
      <c r="FT2" s="181"/>
      <c r="FU2" s="181"/>
      <c r="FV2" s="181"/>
      <c r="FW2" s="181"/>
      <c r="FX2" s="181"/>
      <c r="FY2" s="181"/>
      <c r="FZ2" s="181"/>
      <c r="GA2" s="181"/>
      <c r="GB2" s="181"/>
      <c r="GC2" s="181"/>
      <c r="GD2" s="181"/>
      <c r="GE2" s="181"/>
      <c r="GF2" s="181"/>
      <c r="GG2" s="181"/>
      <c r="GH2" s="181"/>
      <c r="GI2" s="181"/>
      <c r="GJ2" s="182"/>
      <c r="GL2" s="180" t="s">
        <v>326</v>
      </c>
      <c r="GM2" s="181"/>
      <c r="GN2" s="181"/>
      <c r="GO2" s="181"/>
      <c r="GP2" s="181"/>
      <c r="GQ2" s="181"/>
      <c r="GR2" s="181"/>
      <c r="GS2" s="181"/>
      <c r="GT2" s="181"/>
      <c r="GU2" s="181"/>
      <c r="GV2" s="181"/>
      <c r="GW2" s="181"/>
      <c r="GX2" s="181"/>
      <c r="GY2" s="181"/>
      <c r="GZ2" s="181"/>
      <c r="HA2" s="181"/>
      <c r="HB2" s="181"/>
      <c r="HC2" s="181"/>
      <c r="HD2" s="181"/>
      <c r="HE2" s="181"/>
      <c r="HF2" s="181"/>
      <c r="HG2" s="181"/>
      <c r="HH2" s="181"/>
      <c r="HI2" s="181"/>
      <c r="HJ2" s="181"/>
      <c r="HK2" s="181"/>
      <c r="HL2" s="181"/>
      <c r="HM2" s="181"/>
      <c r="HN2" s="181"/>
      <c r="HO2" s="181"/>
      <c r="HP2" s="182"/>
      <c r="HR2" s="180" t="s">
        <v>362</v>
      </c>
      <c r="HS2" s="181"/>
      <c r="HT2" s="181"/>
      <c r="HU2" s="181"/>
      <c r="HV2" s="181"/>
      <c r="HW2" s="181"/>
      <c r="HX2" s="181"/>
      <c r="HY2" s="181"/>
      <c r="HZ2" s="181"/>
      <c r="IA2" s="181"/>
      <c r="IB2" s="181"/>
      <c r="IC2" s="181"/>
      <c r="ID2" s="181"/>
      <c r="IE2" s="181"/>
      <c r="IF2" s="181"/>
      <c r="IG2" s="181"/>
      <c r="IH2" s="181"/>
      <c r="II2" s="181"/>
      <c r="IJ2" s="181"/>
      <c r="IK2" s="181"/>
      <c r="IL2" s="181"/>
      <c r="IM2" s="181"/>
      <c r="IN2" s="181"/>
      <c r="IO2" s="181"/>
      <c r="IP2" s="181"/>
      <c r="IQ2" s="181"/>
      <c r="IR2" s="181"/>
      <c r="IS2" s="181"/>
      <c r="IT2" s="181"/>
      <c r="IU2" s="181"/>
      <c r="IV2" s="182"/>
      <c r="IX2" s="180" t="s">
        <v>384</v>
      </c>
      <c r="IY2" s="181"/>
      <c r="IZ2" s="181"/>
      <c r="JA2" s="181"/>
      <c r="JB2" s="181"/>
      <c r="JC2" s="181"/>
      <c r="JD2" s="181"/>
      <c r="JE2" s="181"/>
      <c r="JF2" s="181"/>
      <c r="JG2" s="181"/>
      <c r="JH2" s="181"/>
      <c r="JI2" s="181"/>
      <c r="JJ2" s="181"/>
      <c r="JK2" s="181"/>
      <c r="JL2" s="181"/>
      <c r="JM2" s="181"/>
      <c r="JN2" s="181"/>
      <c r="JO2" s="181"/>
      <c r="JP2" s="181"/>
      <c r="JQ2" s="181"/>
      <c r="JR2" s="181"/>
      <c r="JS2" s="181"/>
      <c r="JT2" s="181"/>
      <c r="JU2" s="181"/>
      <c r="JV2" s="181"/>
      <c r="JW2" s="181"/>
      <c r="JX2" s="181"/>
      <c r="JY2" s="181"/>
      <c r="JZ2" s="181"/>
      <c r="KA2" s="181"/>
      <c r="KB2" s="182"/>
    </row>
    <row r="3" spans="2:288" x14ac:dyDescent="0.25">
      <c r="B3" s="37" t="s">
        <v>191</v>
      </c>
      <c r="C3" s="40" t="s">
        <v>16</v>
      </c>
      <c r="D3" s="40" t="s">
        <v>17</v>
      </c>
      <c r="E3" s="40" t="s">
        <v>18</v>
      </c>
      <c r="F3" s="40" t="s">
        <v>19</v>
      </c>
      <c r="G3" s="40" t="s">
        <v>20</v>
      </c>
      <c r="H3" s="40" t="s">
        <v>21</v>
      </c>
      <c r="I3" s="40" t="s">
        <v>22</v>
      </c>
      <c r="J3" s="40" t="s">
        <v>23</v>
      </c>
      <c r="K3" s="40" t="s">
        <v>24</v>
      </c>
      <c r="L3" s="40" t="s">
        <v>25</v>
      </c>
      <c r="M3" s="40" t="s">
        <v>26</v>
      </c>
      <c r="N3" s="40" t="s">
        <v>27</v>
      </c>
      <c r="O3" s="40" t="s">
        <v>28</v>
      </c>
      <c r="P3" s="40" t="s">
        <v>29</v>
      </c>
      <c r="Q3" s="40" t="s">
        <v>30</v>
      </c>
      <c r="R3" s="40" t="s">
        <v>31</v>
      </c>
      <c r="S3" s="40" t="s">
        <v>32</v>
      </c>
      <c r="T3" s="40" t="s">
        <v>33</v>
      </c>
      <c r="U3" s="40" t="s">
        <v>34</v>
      </c>
      <c r="V3" s="40" t="s">
        <v>35</v>
      </c>
      <c r="W3" s="40" t="s">
        <v>36</v>
      </c>
      <c r="X3" s="40" t="s">
        <v>37</v>
      </c>
      <c r="Y3" s="40" t="s">
        <v>38</v>
      </c>
      <c r="Z3" s="40" t="s">
        <v>39</v>
      </c>
      <c r="AA3" s="40" t="s">
        <v>40</v>
      </c>
      <c r="AB3" s="40" t="s">
        <v>41</v>
      </c>
      <c r="AC3" s="40" t="s">
        <v>42</v>
      </c>
      <c r="AD3" s="40" t="s">
        <v>157</v>
      </c>
      <c r="AE3" s="80" t="s">
        <v>14</v>
      </c>
      <c r="AF3" s="4" t="s">
        <v>15</v>
      </c>
      <c r="AH3" s="37" t="s">
        <v>191</v>
      </c>
      <c r="AI3" s="40" t="s">
        <v>16</v>
      </c>
      <c r="AJ3" s="40" t="s">
        <v>17</v>
      </c>
      <c r="AK3" s="40" t="s">
        <v>18</v>
      </c>
      <c r="AL3" s="40" t="s">
        <v>19</v>
      </c>
      <c r="AM3" s="40" t="s">
        <v>20</v>
      </c>
      <c r="AN3" s="40" t="s">
        <v>21</v>
      </c>
      <c r="AO3" s="40" t="s">
        <v>22</v>
      </c>
      <c r="AP3" s="40" t="s">
        <v>23</v>
      </c>
      <c r="AQ3" s="40" t="s">
        <v>24</v>
      </c>
      <c r="AR3" s="40" t="s">
        <v>25</v>
      </c>
      <c r="AS3" s="40" t="s">
        <v>26</v>
      </c>
      <c r="AT3" s="40" t="s">
        <v>27</v>
      </c>
      <c r="AU3" s="40" t="s">
        <v>28</v>
      </c>
      <c r="AV3" s="40" t="s">
        <v>29</v>
      </c>
      <c r="AW3" s="40" t="s">
        <v>30</v>
      </c>
      <c r="AX3" s="40" t="s">
        <v>31</v>
      </c>
      <c r="AY3" s="40" t="s">
        <v>32</v>
      </c>
      <c r="AZ3" s="40" t="s">
        <v>33</v>
      </c>
      <c r="BA3" s="40" t="s">
        <v>34</v>
      </c>
      <c r="BB3" s="40" t="s">
        <v>35</v>
      </c>
      <c r="BC3" s="40" t="s">
        <v>36</v>
      </c>
      <c r="BD3" s="40" t="s">
        <v>37</v>
      </c>
      <c r="BE3" s="40" t="s">
        <v>38</v>
      </c>
      <c r="BF3" s="40" t="s">
        <v>39</v>
      </c>
      <c r="BG3" s="40" t="s">
        <v>40</v>
      </c>
      <c r="BH3" s="40" t="s">
        <v>41</v>
      </c>
      <c r="BI3" s="40" t="s">
        <v>42</v>
      </c>
      <c r="BJ3" s="40" t="s">
        <v>157</v>
      </c>
      <c r="BK3" s="40" t="s">
        <v>14</v>
      </c>
      <c r="BL3" s="4" t="s">
        <v>15</v>
      </c>
      <c r="BN3" s="37" t="s">
        <v>191</v>
      </c>
      <c r="BO3" s="40" t="s">
        <v>16</v>
      </c>
      <c r="BP3" s="40" t="s">
        <v>17</v>
      </c>
      <c r="BQ3" s="40" t="s">
        <v>18</v>
      </c>
      <c r="BR3" s="40" t="s">
        <v>19</v>
      </c>
      <c r="BS3" s="40" t="s">
        <v>20</v>
      </c>
      <c r="BT3" s="40" t="s">
        <v>21</v>
      </c>
      <c r="BU3" s="40" t="s">
        <v>22</v>
      </c>
      <c r="BV3" s="40" t="s">
        <v>23</v>
      </c>
      <c r="BW3" s="40" t="s">
        <v>24</v>
      </c>
      <c r="BX3" s="40" t="s">
        <v>25</v>
      </c>
      <c r="BY3" s="40" t="s">
        <v>26</v>
      </c>
      <c r="BZ3" s="40" t="s">
        <v>27</v>
      </c>
      <c r="CA3" s="40" t="s">
        <v>28</v>
      </c>
      <c r="CB3" s="40" t="s">
        <v>29</v>
      </c>
      <c r="CC3" s="40" t="s">
        <v>30</v>
      </c>
      <c r="CD3" s="40" t="s">
        <v>31</v>
      </c>
      <c r="CE3" s="40" t="s">
        <v>32</v>
      </c>
      <c r="CF3" s="40" t="s">
        <v>33</v>
      </c>
      <c r="CG3" s="40" t="s">
        <v>34</v>
      </c>
      <c r="CH3" s="40" t="s">
        <v>35</v>
      </c>
      <c r="CI3" s="40" t="s">
        <v>36</v>
      </c>
      <c r="CJ3" s="40" t="s">
        <v>37</v>
      </c>
      <c r="CK3" s="40" t="s">
        <v>38</v>
      </c>
      <c r="CL3" s="40" t="s">
        <v>39</v>
      </c>
      <c r="CM3" s="40" t="s">
        <v>40</v>
      </c>
      <c r="CN3" s="40" t="s">
        <v>41</v>
      </c>
      <c r="CO3" s="40" t="s">
        <v>42</v>
      </c>
      <c r="CP3" s="40" t="s">
        <v>157</v>
      </c>
      <c r="CQ3" s="40" t="s">
        <v>14</v>
      </c>
      <c r="CR3" s="4" t="s">
        <v>15</v>
      </c>
      <c r="CT3" s="37" t="s">
        <v>191</v>
      </c>
      <c r="CU3" s="40" t="s">
        <v>16</v>
      </c>
      <c r="CV3" s="40" t="s">
        <v>17</v>
      </c>
      <c r="CW3" s="40" t="s">
        <v>18</v>
      </c>
      <c r="CX3" s="40" t="s">
        <v>19</v>
      </c>
      <c r="CY3" s="40" t="s">
        <v>20</v>
      </c>
      <c r="CZ3" s="40" t="s">
        <v>21</v>
      </c>
      <c r="DA3" s="40" t="s">
        <v>22</v>
      </c>
      <c r="DB3" s="40" t="s">
        <v>23</v>
      </c>
      <c r="DC3" s="40" t="s">
        <v>24</v>
      </c>
      <c r="DD3" s="40" t="s">
        <v>25</v>
      </c>
      <c r="DE3" s="40" t="s">
        <v>26</v>
      </c>
      <c r="DF3" s="40" t="s">
        <v>27</v>
      </c>
      <c r="DG3" s="40" t="s">
        <v>28</v>
      </c>
      <c r="DH3" s="40" t="s">
        <v>29</v>
      </c>
      <c r="DI3" s="40" t="s">
        <v>30</v>
      </c>
      <c r="DJ3" s="40" t="s">
        <v>31</v>
      </c>
      <c r="DK3" s="40" t="s">
        <v>32</v>
      </c>
      <c r="DL3" s="40" t="s">
        <v>33</v>
      </c>
      <c r="DM3" s="40" t="s">
        <v>34</v>
      </c>
      <c r="DN3" s="40" t="s">
        <v>35</v>
      </c>
      <c r="DO3" s="40" t="s">
        <v>36</v>
      </c>
      <c r="DP3" s="40" t="s">
        <v>37</v>
      </c>
      <c r="DQ3" s="40" t="s">
        <v>38</v>
      </c>
      <c r="DR3" s="40" t="s">
        <v>39</v>
      </c>
      <c r="DS3" s="40" t="s">
        <v>40</v>
      </c>
      <c r="DT3" s="40" t="s">
        <v>41</v>
      </c>
      <c r="DU3" s="40" t="s">
        <v>42</v>
      </c>
      <c r="DV3" s="40" t="s">
        <v>157</v>
      </c>
      <c r="DW3" s="40" t="s">
        <v>14</v>
      </c>
      <c r="DX3" s="4" t="s">
        <v>15</v>
      </c>
      <c r="DZ3" s="37" t="s">
        <v>191</v>
      </c>
      <c r="EA3" s="40" t="s">
        <v>16</v>
      </c>
      <c r="EB3" s="40" t="s">
        <v>17</v>
      </c>
      <c r="EC3" s="40" t="s">
        <v>18</v>
      </c>
      <c r="ED3" s="40" t="s">
        <v>19</v>
      </c>
      <c r="EE3" s="40" t="s">
        <v>20</v>
      </c>
      <c r="EF3" s="40" t="s">
        <v>21</v>
      </c>
      <c r="EG3" s="40" t="s">
        <v>22</v>
      </c>
      <c r="EH3" s="40" t="s">
        <v>23</v>
      </c>
      <c r="EI3" s="40" t="s">
        <v>24</v>
      </c>
      <c r="EJ3" s="40" t="s">
        <v>25</v>
      </c>
      <c r="EK3" s="40" t="s">
        <v>26</v>
      </c>
      <c r="EL3" s="40" t="s">
        <v>27</v>
      </c>
      <c r="EM3" s="40" t="s">
        <v>28</v>
      </c>
      <c r="EN3" s="40" t="s">
        <v>29</v>
      </c>
      <c r="EO3" s="40" t="s">
        <v>30</v>
      </c>
      <c r="EP3" s="40" t="s">
        <v>31</v>
      </c>
      <c r="EQ3" s="40" t="s">
        <v>32</v>
      </c>
      <c r="ER3" s="40" t="s">
        <v>33</v>
      </c>
      <c r="ES3" s="40" t="s">
        <v>34</v>
      </c>
      <c r="ET3" s="40" t="s">
        <v>35</v>
      </c>
      <c r="EU3" s="40" t="s">
        <v>36</v>
      </c>
      <c r="EV3" s="40" t="s">
        <v>37</v>
      </c>
      <c r="EW3" s="40" t="s">
        <v>38</v>
      </c>
      <c r="EX3" s="40" t="s">
        <v>39</v>
      </c>
      <c r="EY3" s="40" t="s">
        <v>40</v>
      </c>
      <c r="EZ3" s="40" t="s">
        <v>41</v>
      </c>
      <c r="FA3" s="40" t="s">
        <v>42</v>
      </c>
      <c r="FB3" s="40" t="s">
        <v>157</v>
      </c>
      <c r="FC3" s="40" t="s">
        <v>14</v>
      </c>
      <c r="FD3" s="4" t="s">
        <v>15</v>
      </c>
      <c r="FF3" s="37" t="s">
        <v>191</v>
      </c>
      <c r="FG3" s="40" t="s">
        <v>16</v>
      </c>
      <c r="FH3" s="40" t="s">
        <v>17</v>
      </c>
      <c r="FI3" s="40" t="s">
        <v>18</v>
      </c>
      <c r="FJ3" s="40" t="s">
        <v>19</v>
      </c>
      <c r="FK3" s="40" t="s">
        <v>20</v>
      </c>
      <c r="FL3" s="40" t="s">
        <v>21</v>
      </c>
      <c r="FM3" s="40" t="s">
        <v>22</v>
      </c>
      <c r="FN3" s="40" t="s">
        <v>23</v>
      </c>
      <c r="FO3" s="40" t="s">
        <v>24</v>
      </c>
      <c r="FP3" s="40" t="s">
        <v>25</v>
      </c>
      <c r="FQ3" s="40" t="s">
        <v>26</v>
      </c>
      <c r="FR3" s="40" t="s">
        <v>27</v>
      </c>
      <c r="FS3" s="40" t="s">
        <v>28</v>
      </c>
      <c r="FT3" s="40" t="s">
        <v>29</v>
      </c>
      <c r="FU3" s="40" t="s">
        <v>30</v>
      </c>
      <c r="FV3" s="40" t="s">
        <v>31</v>
      </c>
      <c r="FW3" s="40" t="s">
        <v>32</v>
      </c>
      <c r="FX3" s="40" t="s">
        <v>33</v>
      </c>
      <c r="FY3" s="40" t="s">
        <v>34</v>
      </c>
      <c r="FZ3" s="40" t="s">
        <v>35</v>
      </c>
      <c r="GA3" s="40" t="s">
        <v>36</v>
      </c>
      <c r="GB3" s="40" t="s">
        <v>37</v>
      </c>
      <c r="GC3" s="40" t="s">
        <v>38</v>
      </c>
      <c r="GD3" s="40" t="s">
        <v>39</v>
      </c>
      <c r="GE3" s="40" t="s">
        <v>40</v>
      </c>
      <c r="GF3" s="40" t="s">
        <v>41</v>
      </c>
      <c r="GG3" s="40" t="s">
        <v>42</v>
      </c>
      <c r="GH3" s="40" t="s">
        <v>157</v>
      </c>
      <c r="GI3" s="40" t="s">
        <v>14</v>
      </c>
      <c r="GJ3" s="4" t="s">
        <v>15</v>
      </c>
      <c r="GL3" s="37" t="s">
        <v>191</v>
      </c>
      <c r="GM3" s="40" t="s">
        <v>16</v>
      </c>
      <c r="GN3" s="40" t="s">
        <v>17</v>
      </c>
      <c r="GO3" s="40" t="s">
        <v>18</v>
      </c>
      <c r="GP3" s="40" t="s">
        <v>19</v>
      </c>
      <c r="GQ3" s="40" t="s">
        <v>20</v>
      </c>
      <c r="GR3" s="40" t="s">
        <v>21</v>
      </c>
      <c r="GS3" s="40" t="s">
        <v>22</v>
      </c>
      <c r="GT3" s="40" t="s">
        <v>23</v>
      </c>
      <c r="GU3" s="40" t="s">
        <v>24</v>
      </c>
      <c r="GV3" s="40" t="s">
        <v>25</v>
      </c>
      <c r="GW3" s="40" t="s">
        <v>26</v>
      </c>
      <c r="GX3" s="40" t="s">
        <v>27</v>
      </c>
      <c r="GY3" s="40" t="s">
        <v>28</v>
      </c>
      <c r="GZ3" s="40" t="s">
        <v>29</v>
      </c>
      <c r="HA3" s="40" t="s">
        <v>30</v>
      </c>
      <c r="HB3" s="40" t="s">
        <v>31</v>
      </c>
      <c r="HC3" s="40" t="s">
        <v>32</v>
      </c>
      <c r="HD3" s="40" t="s">
        <v>33</v>
      </c>
      <c r="HE3" s="40" t="s">
        <v>34</v>
      </c>
      <c r="HF3" s="40" t="s">
        <v>35</v>
      </c>
      <c r="HG3" s="40" t="s">
        <v>36</v>
      </c>
      <c r="HH3" s="40" t="s">
        <v>37</v>
      </c>
      <c r="HI3" s="40" t="s">
        <v>38</v>
      </c>
      <c r="HJ3" s="40" t="s">
        <v>39</v>
      </c>
      <c r="HK3" s="40" t="s">
        <v>40</v>
      </c>
      <c r="HL3" s="40" t="s">
        <v>41</v>
      </c>
      <c r="HM3" s="40" t="s">
        <v>42</v>
      </c>
      <c r="HN3" s="40" t="s">
        <v>157</v>
      </c>
      <c r="HO3" s="40" t="s">
        <v>14</v>
      </c>
      <c r="HP3" s="4" t="s">
        <v>15</v>
      </c>
      <c r="HR3" s="37" t="s">
        <v>191</v>
      </c>
      <c r="HS3" s="40" t="s">
        <v>16</v>
      </c>
      <c r="HT3" s="40" t="s">
        <v>17</v>
      </c>
      <c r="HU3" s="40" t="s">
        <v>18</v>
      </c>
      <c r="HV3" s="40" t="s">
        <v>19</v>
      </c>
      <c r="HW3" s="40" t="s">
        <v>20</v>
      </c>
      <c r="HX3" s="40" t="s">
        <v>21</v>
      </c>
      <c r="HY3" s="40" t="s">
        <v>22</v>
      </c>
      <c r="HZ3" s="40" t="s">
        <v>23</v>
      </c>
      <c r="IA3" s="40" t="s">
        <v>24</v>
      </c>
      <c r="IB3" s="40" t="s">
        <v>25</v>
      </c>
      <c r="IC3" s="40" t="s">
        <v>26</v>
      </c>
      <c r="ID3" s="40" t="s">
        <v>27</v>
      </c>
      <c r="IE3" s="40" t="s">
        <v>28</v>
      </c>
      <c r="IF3" s="40" t="s">
        <v>29</v>
      </c>
      <c r="IG3" s="40" t="s">
        <v>30</v>
      </c>
      <c r="IH3" s="40" t="s">
        <v>31</v>
      </c>
      <c r="II3" s="40" t="s">
        <v>32</v>
      </c>
      <c r="IJ3" s="40" t="s">
        <v>33</v>
      </c>
      <c r="IK3" s="40" t="s">
        <v>34</v>
      </c>
      <c r="IL3" s="40" t="s">
        <v>35</v>
      </c>
      <c r="IM3" s="40" t="s">
        <v>36</v>
      </c>
      <c r="IN3" s="40" t="s">
        <v>37</v>
      </c>
      <c r="IO3" s="40" t="s">
        <v>38</v>
      </c>
      <c r="IP3" s="40" t="s">
        <v>39</v>
      </c>
      <c r="IQ3" s="40" t="s">
        <v>40</v>
      </c>
      <c r="IR3" s="40" t="s">
        <v>41</v>
      </c>
      <c r="IS3" s="40" t="s">
        <v>42</v>
      </c>
      <c r="IT3" s="40" t="s">
        <v>157</v>
      </c>
      <c r="IU3" s="40" t="s">
        <v>14</v>
      </c>
      <c r="IV3" s="4" t="s">
        <v>15</v>
      </c>
      <c r="IX3" s="37" t="s">
        <v>191</v>
      </c>
      <c r="IY3" s="40" t="s">
        <v>16</v>
      </c>
      <c r="IZ3" s="40" t="s">
        <v>17</v>
      </c>
      <c r="JA3" s="40" t="s">
        <v>18</v>
      </c>
      <c r="JB3" s="40" t="s">
        <v>19</v>
      </c>
      <c r="JC3" s="40" t="s">
        <v>20</v>
      </c>
      <c r="JD3" s="40" t="s">
        <v>21</v>
      </c>
      <c r="JE3" s="40" t="s">
        <v>22</v>
      </c>
      <c r="JF3" s="40" t="s">
        <v>23</v>
      </c>
      <c r="JG3" s="40" t="s">
        <v>24</v>
      </c>
      <c r="JH3" s="40" t="s">
        <v>25</v>
      </c>
      <c r="JI3" s="40" t="s">
        <v>26</v>
      </c>
      <c r="JJ3" s="40" t="s">
        <v>27</v>
      </c>
      <c r="JK3" s="40" t="s">
        <v>28</v>
      </c>
      <c r="JL3" s="40" t="s">
        <v>29</v>
      </c>
      <c r="JM3" s="40" t="s">
        <v>30</v>
      </c>
      <c r="JN3" s="40" t="s">
        <v>31</v>
      </c>
      <c r="JO3" s="40" t="s">
        <v>32</v>
      </c>
      <c r="JP3" s="40" t="s">
        <v>33</v>
      </c>
      <c r="JQ3" s="40" t="s">
        <v>34</v>
      </c>
      <c r="JR3" s="40" t="s">
        <v>35</v>
      </c>
      <c r="JS3" s="40" t="s">
        <v>36</v>
      </c>
      <c r="JT3" s="40" t="s">
        <v>37</v>
      </c>
      <c r="JU3" s="40" t="s">
        <v>38</v>
      </c>
      <c r="JV3" s="40" t="s">
        <v>39</v>
      </c>
      <c r="JW3" s="40" t="s">
        <v>40</v>
      </c>
      <c r="JX3" s="40" t="s">
        <v>41</v>
      </c>
      <c r="JY3" s="40" t="s">
        <v>42</v>
      </c>
      <c r="JZ3" s="40" t="s">
        <v>157</v>
      </c>
      <c r="KA3" s="40" t="s">
        <v>14</v>
      </c>
      <c r="KB3" s="4" t="s">
        <v>15</v>
      </c>
    </row>
    <row r="4" spans="2:288" x14ac:dyDescent="0.25">
      <c r="B4" s="68" t="s">
        <v>265</v>
      </c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64">
        <f>SUM(C4:AD4)</f>
        <v>0</v>
      </c>
      <c r="AF4" s="62">
        <f t="shared" ref="AF4:AF51" si="0">AE4/$AE$51</f>
        <v>0</v>
      </c>
      <c r="AH4" s="68" t="s">
        <v>265</v>
      </c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41">
        <f t="shared" ref="BK4:BK50" si="1">SUM(AI4:BJ4)</f>
        <v>0</v>
      </c>
      <c r="BL4" s="62">
        <f t="shared" ref="BL4:BL50" si="2">BK4/$BK$51</f>
        <v>0</v>
      </c>
      <c r="BN4" s="68" t="s">
        <v>265</v>
      </c>
      <c r="BO4" s="9"/>
      <c r="BP4" s="9"/>
      <c r="BQ4" s="9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41">
        <f t="shared" ref="CQ4:CQ50" si="3">SUM(BO4:CP4)</f>
        <v>0</v>
      </c>
      <c r="CR4" s="62">
        <f t="shared" ref="CR4:CR50" si="4">CQ4/$CQ$51</f>
        <v>0</v>
      </c>
      <c r="CT4" s="68" t="s">
        <v>265</v>
      </c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41">
        <f t="shared" ref="DW4:DW50" si="5">SUM(CU4:DV4)</f>
        <v>0</v>
      </c>
      <c r="DX4" s="62">
        <f t="shared" ref="DX4:DX50" si="6">DW4/$DW$51</f>
        <v>0</v>
      </c>
      <c r="DY4" s="94"/>
      <c r="DZ4" s="68" t="s">
        <v>265</v>
      </c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41">
        <f t="shared" ref="FC4:FC50" si="7">SUM(EA4:FB4)</f>
        <v>0</v>
      </c>
      <c r="FD4" s="62">
        <f t="shared" ref="FD4:FD50" si="8">FC4/$FC$51</f>
        <v>0</v>
      </c>
      <c r="FE4" s="93"/>
      <c r="FF4" s="68" t="s">
        <v>265</v>
      </c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41">
        <f t="shared" ref="GI4:GI50" si="9">SUM(FG4:GH4)</f>
        <v>0</v>
      </c>
      <c r="GJ4" s="62">
        <f t="shared" ref="GJ4:GJ50" si="10">GI4/$GI$51</f>
        <v>0</v>
      </c>
      <c r="GL4" s="68" t="s">
        <v>265</v>
      </c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41">
        <f t="shared" ref="HO4:HO50" si="11">SUM(GM4:HN4)</f>
        <v>0</v>
      </c>
      <c r="HP4" s="62">
        <f t="shared" ref="HP4:HP39" si="12">HO4/$HO$51</f>
        <v>0</v>
      </c>
      <c r="HR4" s="68" t="s">
        <v>265</v>
      </c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41">
        <f t="shared" ref="IU4:IU34" si="13">SUM(HS4:IT4)</f>
        <v>0</v>
      </c>
      <c r="IV4" s="62">
        <f>IU4/$IU$51</f>
        <v>0</v>
      </c>
      <c r="IX4" s="68" t="s">
        <v>265</v>
      </c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41">
        <f t="shared" ref="KA4:KA34" si="14">SUM(IY4:JZ4)</f>
        <v>0</v>
      </c>
      <c r="KB4" s="62">
        <f>KA4/$KA$51</f>
        <v>0</v>
      </c>
    </row>
    <row r="5" spans="2:288" x14ac:dyDescent="0.25">
      <c r="B5" s="68" t="s">
        <v>226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64">
        <f>SUM(C5:AD5)</f>
        <v>0</v>
      </c>
      <c r="AF5" s="62">
        <f t="shared" si="0"/>
        <v>0</v>
      </c>
      <c r="AH5" s="68" t="s">
        <v>226</v>
      </c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41">
        <f t="shared" si="1"/>
        <v>0</v>
      </c>
      <c r="BL5" s="62">
        <f t="shared" si="2"/>
        <v>0</v>
      </c>
      <c r="BN5" s="68" t="s">
        <v>226</v>
      </c>
      <c r="BO5" s="9"/>
      <c r="BP5" s="9"/>
      <c r="BQ5" s="9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41">
        <f t="shared" si="3"/>
        <v>0</v>
      </c>
      <c r="CR5" s="62">
        <f t="shared" si="4"/>
        <v>0</v>
      </c>
      <c r="CT5" s="68" t="s">
        <v>226</v>
      </c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41">
        <f t="shared" si="5"/>
        <v>0</v>
      </c>
      <c r="DX5" s="62">
        <f t="shared" si="6"/>
        <v>0</v>
      </c>
      <c r="DY5" s="94"/>
      <c r="DZ5" s="68" t="s">
        <v>226</v>
      </c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41">
        <f t="shared" si="7"/>
        <v>0</v>
      </c>
      <c r="FD5" s="62">
        <f t="shared" si="8"/>
        <v>0</v>
      </c>
      <c r="FE5" s="93"/>
      <c r="FF5" s="68" t="s">
        <v>226</v>
      </c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41">
        <f t="shared" si="9"/>
        <v>0</v>
      </c>
      <c r="GJ5" s="62">
        <f t="shared" si="10"/>
        <v>0</v>
      </c>
      <c r="GL5" s="68" t="s">
        <v>226</v>
      </c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41">
        <f t="shared" si="11"/>
        <v>0</v>
      </c>
      <c r="HP5" s="62">
        <f t="shared" si="12"/>
        <v>0</v>
      </c>
      <c r="HR5" s="68" t="s">
        <v>226</v>
      </c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41">
        <f t="shared" si="13"/>
        <v>0</v>
      </c>
      <c r="IV5" s="62">
        <f t="shared" ref="IV5:IV50" si="15">IU5/$IU$51</f>
        <v>0</v>
      </c>
      <c r="IX5" s="68" t="s">
        <v>226</v>
      </c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41">
        <f t="shared" si="14"/>
        <v>0</v>
      </c>
      <c r="KB5" s="62">
        <f t="shared" ref="KB5:KB50" si="16">KA5/$KA$51</f>
        <v>0</v>
      </c>
    </row>
    <row r="6" spans="2:288" x14ac:dyDescent="0.25">
      <c r="B6" s="68" t="s">
        <v>229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26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64">
        <f>SUM(C6:AD6)</f>
        <v>0</v>
      </c>
      <c r="AF6" s="62">
        <f t="shared" si="0"/>
        <v>0</v>
      </c>
      <c r="AH6" s="68" t="s">
        <v>229</v>
      </c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41">
        <f t="shared" si="1"/>
        <v>0</v>
      </c>
      <c r="BL6" s="62">
        <f t="shared" si="2"/>
        <v>0</v>
      </c>
      <c r="BN6" s="68" t="s">
        <v>229</v>
      </c>
      <c r="BO6" s="9"/>
      <c r="BP6" s="9"/>
      <c r="BQ6" s="9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41">
        <f t="shared" si="3"/>
        <v>0</v>
      </c>
      <c r="CR6" s="62">
        <f t="shared" si="4"/>
        <v>0</v>
      </c>
      <c r="CT6" s="68" t="s">
        <v>229</v>
      </c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41">
        <f t="shared" si="5"/>
        <v>0</v>
      </c>
      <c r="DX6" s="62">
        <f t="shared" si="6"/>
        <v>0</v>
      </c>
      <c r="DY6" s="94"/>
      <c r="DZ6" s="68" t="s">
        <v>229</v>
      </c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41">
        <f t="shared" si="7"/>
        <v>0</v>
      </c>
      <c r="FD6" s="62">
        <f t="shared" si="8"/>
        <v>0</v>
      </c>
      <c r="FE6" s="93"/>
      <c r="FF6" s="68" t="s">
        <v>229</v>
      </c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41">
        <f t="shared" si="9"/>
        <v>0</v>
      </c>
      <c r="GJ6" s="62">
        <f t="shared" si="10"/>
        <v>0</v>
      </c>
      <c r="GL6" s="68" t="s">
        <v>229</v>
      </c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41">
        <f t="shared" si="11"/>
        <v>0</v>
      </c>
      <c r="HP6" s="62">
        <f t="shared" si="12"/>
        <v>0</v>
      </c>
      <c r="HR6" s="68" t="s">
        <v>229</v>
      </c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41">
        <f t="shared" si="13"/>
        <v>0</v>
      </c>
      <c r="IV6" s="62">
        <f t="shared" si="15"/>
        <v>0</v>
      </c>
      <c r="IX6" s="68" t="s">
        <v>229</v>
      </c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41">
        <f t="shared" si="14"/>
        <v>0</v>
      </c>
      <c r="KB6" s="62">
        <f t="shared" si="16"/>
        <v>0</v>
      </c>
    </row>
    <row r="7" spans="2:288" x14ac:dyDescent="0.25">
      <c r="B7" s="68" t="s">
        <v>149</v>
      </c>
      <c r="C7" s="9"/>
      <c r="D7" s="9"/>
      <c r="E7" s="9">
        <v>1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>
        <v>2</v>
      </c>
      <c r="V7" s="10"/>
      <c r="W7" s="10"/>
      <c r="X7" s="10"/>
      <c r="Y7" s="10"/>
      <c r="Z7" s="10">
        <v>1</v>
      </c>
      <c r="AA7" s="10"/>
      <c r="AB7" s="10">
        <v>1</v>
      </c>
      <c r="AC7" s="10"/>
      <c r="AD7" s="10"/>
      <c r="AE7" s="64">
        <f>SUM(C7:AD7)</f>
        <v>5</v>
      </c>
      <c r="AF7" s="62">
        <f t="shared" si="0"/>
        <v>4.7609979051609216E-4</v>
      </c>
      <c r="AH7" s="68" t="s">
        <v>149</v>
      </c>
      <c r="AI7" s="10"/>
      <c r="AJ7" s="10"/>
      <c r="AK7" s="10"/>
      <c r="AL7" s="10"/>
      <c r="AM7" s="10"/>
      <c r="AN7" s="10">
        <v>1</v>
      </c>
      <c r="AO7" s="10">
        <v>8</v>
      </c>
      <c r="AP7" s="10">
        <v>1</v>
      </c>
      <c r="AQ7" s="10"/>
      <c r="AR7" s="10"/>
      <c r="AS7" s="10"/>
      <c r="AT7" s="10"/>
      <c r="AU7" s="10"/>
      <c r="AV7" s="10"/>
      <c r="AW7" s="10"/>
      <c r="AX7" s="10">
        <v>2</v>
      </c>
      <c r="AY7" s="10"/>
      <c r="AZ7" s="10"/>
      <c r="BA7" s="10">
        <v>2</v>
      </c>
      <c r="BB7" s="10"/>
      <c r="BC7" s="10"/>
      <c r="BD7" s="10"/>
      <c r="BE7" s="10"/>
      <c r="BF7" s="10"/>
      <c r="BG7" s="10"/>
      <c r="BH7" s="10">
        <v>2</v>
      </c>
      <c r="BI7" s="10"/>
      <c r="BJ7" s="10"/>
      <c r="BK7" s="41">
        <f t="shared" si="1"/>
        <v>16</v>
      </c>
      <c r="BL7" s="62">
        <f t="shared" si="2"/>
        <v>3.9853538246942488E-4</v>
      </c>
      <c r="BN7" s="68" t="s">
        <v>149</v>
      </c>
      <c r="BO7" s="9"/>
      <c r="BP7" s="9"/>
      <c r="BQ7" s="9">
        <v>2</v>
      </c>
      <c r="BR7" s="10"/>
      <c r="BS7" s="10"/>
      <c r="BT7" s="10"/>
      <c r="BU7" s="10"/>
      <c r="BV7" s="10"/>
      <c r="BW7" s="10"/>
      <c r="BX7" s="10"/>
      <c r="BY7" s="10">
        <v>1</v>
      </c>
      <c r="BZ7" s="10"/>
      <c r="CA7" s="10"/>
      <c r="CB7" s="10"/>
      <c r="CC7" s="10"/>
      <c r="CD7" s="10"/>
      <c r="CE7" s="10"/>
      <c r="CF7" s="10"/>
      <c r="CG7" s="10">
        <v>1</v>
      </c>
      <c r="CH7" s="10"/>
      <c r="CI7" s="10"/>
      <c r="CJ7" s="10"/>
      <c r="CK7" s="10">
        <v>1</v>
      </c>
      <c r="CL7" s="10"/>
      <c r="CM7" s="10"/>
      <c r="CN7" s="10"/>
      <c r="CO7" s="10"/>
      <c r="CP7" s="10"/>
      <c r="CQ7" s="41">
        <f t="shared" si="3"/>
        <v>5</v>
      </c>
      <c r="CR7" s="62">
        <f t="shared" si="4"/>
        <v>1.4655450361989624E-4</v>
      </c>
      <c r="CT7" s="68" t="s">
        <v>149</v>
      </c>
      <c r="CU7" s="10"/>
      <c r="CV7" s="10"/>
      <c r="CW7" s="10"/>
      <c r="CX7" s="10"/>
      <c r="CY7" s="10">
        <v>2</v>
      </c>
      <c r="CZ7" s="10">
        <v>1</v>
      </c>
      <c r="DA7" s="10"/>
      <c r="DB7" s="10"/>
      <c r="DC7" s="10">
        <v>2</v>
      </c>
      <c r="DD7" s="10"/>
      <c r="DE7" s="10"/>
      <c r="DF7" s="10"/>
      <c r="DG7" s="10"/>
      <c r="DH7" s="10"/>
      <c r="DI7" s="10"/>
      <c r="DJ7" s="10">
        <v>1</v>
      </c>
      <c r="DK7" s="10"/>
      <c r="DL7" s="10">
        <v>1</v>
      </c>
      <c r="DM7" s="10">
        <v>1</v>
      </c>
      <c r="DN7" s="10"/>
      <c r="DO7" s="10"/>
      <c r="DP7" s="10"/>
      <c r="DQ7" s="10">
        <v>1</v>
      </c>
      <c r="DR7" s="10"/>
      <c r="DS7" s="10"/>
      <c r="DT7" s="10">
        <v>5</v>
      </c>
      <c r="DU7" s="10"/>
      <c r="DV7" s="10"/>
      <c r="DW7" s="41">
        <f t="shared" si="5"/>
        <v>14</v>
      </c>
      <c r="DX7" s="62">
        <f t="shared" si="6"/>
        <v>5.7817791360370032E-4</v>
      </c>
      <c r="DY7" s="94"/>
      <c r="DZ7" s="68" t="s">
        <v>149</v>
      </c>
      <c r="EA7" s="9"/>
      <c r="EB7" s="9"/>
      <c r="EC7" s="9"/>
      <c r="ED7" s="10"/>
      <c r="EE7" s="10">
        <v>2</v>
      </c>
      <c r="EF7" s="10">
        <v>1</v>
      </c>
      <c r="EG7" s="10"/>
      <c r="EH7" s="10"/>
      <c r="EI7" s="10"/>
      <c r="EJ7" s="10"/>
      <c r="EK7" s="10">
        <v>1</v>
      </c>
      <c r="EL7" s="10">
        <v>1</v>
      </c>
      <c r="EM7" s="10"/>
      <c r="EN7" s="10"/>
      <c r="EO7" s="10"/>
      <c r="EP7" s="10"/>
      <c r="EQ7" s="10"/>
      <c r="ER7" s="10">
        <v>1</v>
      </c>
      <c r="ES7" s="10"/>
      <c r="ET7" s="10"/>
      <c r="EU7" s="10"/>
      <c r="EV7" s="10"/>
      <c r="EW7" s="10">
        <v>1</v>
      </c>
      <c r="EX7" s="10"/>
      <c r="EY7" s="10"/>
      <c r="EZ7" s="10"/>
      <c r="FA7" s="10"/>
      <c r="FB7" s="10"/>
      <c r="FC7" s="41">
        <f t="shared" si="7"/>
        <v>7</v>
      </c>
      <c r="FD7" s="62">
        <f t="shared" si="8"/>
        <v>3.8590881525993716E-4</v>
      </c>
      <c r="FE7" s="93"/>
      <c r="FF7" s="68" t="s">
        <v>149</v>
      </c>
      <c r="FG7" s="9">
        <v>1</v>
      </c>
      <c r="FH7" s="9"/>
      <c r="FI7" s="9"/>
      <c r="FJ7" s="10"/>
      <c r="FK7" s="10"/>
      <c r="FL7" s="10">
        <v>1</v>
      </c>
      <c r="FM7" s="10"/>
      <c r="FN7" s="10"/>
      <c r="FO7" s="10"/>
      <c r="FP7" s="10"/>
      <c r="FQ7" s="10">
        <v>1</v>
      </c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>
        <v>1</v>
      </c>
      <c r="GE7" s="10"/>
      <c r="GF7" s="10">
        <v>1</v>
      </c>
      <c r="GG7" s="10"/>
      <c r="GH7" s="10"/>
      <c r="GI7" s="41">
        <f t="shared" si="9"/>
        <v>5</v>
      </c>
      <c r="GJ7" s="62">
        <f t="shared" si="10"/>
        <v>3.3599892480344065E-4</v>
      </c>
      <c r="GL7" s="68" t="s">
        <v>149</v>
      </c>
      <c r="GM7" s="9"/>
      <c r="GN7" s="9"/>
      <c r="GO7" s="9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>
        <v>1</v>
      </c>
      <c r="HG7" s="10"/>
      <c r="HH7" s="10"/>
      <c r="HI7" s="10">
        <v>1</v>
      </c>
      <c r="HJ7" s="10"/>
      <c r="HK7" s="10"/>
      <c r="HL7" s="10"/>
      <c r="HM7" s="10"/>
      <c r="HN7" s="10"/>
      <c r="HO7" s="41">
        <f t="shared" si="11"/>
        <v>2</v>
      </c>
      <c r="HP7" s="62">
        <f t="shared" si="12"/>
        <v>1.0765421466250404E-4</v>
      </c>
      <c r="HR7" s="68" t="s">
        <v>149</v>
      </c>
      <c r="HS7" s="9"/>
      <c r="HT7" s="9"/>
      <c r="HU7" s="9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>
        <v>1</v>
      </c>
      <c r="IL7" s="10"/>
      <c r="IM7" s="10"/>
      <c r="IN7" s="10"/>
      <c r="IO7" s="10"/>
      <c r="IP7" s="10"/>
      <c r="IQ7" s="10"/>
      <c r="IR7" s="10">
        <v>1</v>
      </c>
      <c r="IS7" s="10"/>
      <c r="IT7" s="10"/>
      <c r="IU7" s="41">
        <f t="shared" si="13"/>
        <v>2</v>
      </c>
      <c r="IV7" s="62">
        <f t="shared" si="15"/>
        <v>1.2598425196850394E-4</v>
      </c>
      <c r="IX7" s="68" t="s">
        <v>149</v>
      </c>
      <c r="IY7" s="9"/>
      <c r="IZ7" s="9"/>
      <c r="JA7" s="9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>
        <v>1</v>
      </c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41">
        <f t="shared" si="14"/>
        <v>1</v>
      </c>
      <c r="KB7" s="62">
        <f t="shared" si="16"/>
        <v>2.0412329046744235E-4</v>
      </c>
    </row>
    <row r="8" spans="2:288" x14ac:dyDescent="0.25">
      <c r="B8" s="68" t="s">
        <v>231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26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64">
        <f t="shared" ref="AE8:AE14" si="17">SUM(C8:AD8)</f>
        <v>0</v>
      </c>
      <c r="AF8" s="62">
        <f t="shared" si="0"/>
        <v>0</v>
      </c>
      <c r="AH8" s="68" t="s">
        <v>231</v>
      </c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41">
        <f t="shared" si="1"/>
        <v>0</v>
      </c>
      <c r="BL8" s="62">
        <f t="shared" si="2"/>
        <v>0</v>
      </c>
      <c r="BN8" s="68" t="s">
        <v>231</v>
      </c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41">
        <f t="shared" si="3"/>
        <v>0</v>
      </c>
      <c r="CR8" s="62">
        <f t="shared" si="4"/>
        <v>0</v>
      </c>
      <c r="CT8" s="68" t="s">
        <v>231</v>
      </c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41">
        <f t="shared" si="5"/>
        <v>0</v>
      </c>
      <c r="DX8" s="62">
        <f t="shared" si="6"/>
        <v>0</v>
      </c>
      <c r="DY8" s="94"/>
      <c r="DZ8" s="68" t="s">
        <v>231</v>
      </c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41">
        <f t="shared" si="7"/>
        <v>0</v>
      </c>
      <c r="FD8" s="62">
        <f t="shared" si="8"/>
        <v>0</v>
      </c>
      <c r="FE8" s="93"/>
      <c r="FF8" s="68" t="s">
        <v>231</v>
      </c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41">
        <f t="shared" si="9"/>
        <v>0</v>
      </c>
      <c r="GJ8" s="62">
        <f t="shared" si="10"/>
        <v>0</v>
      </c>
      <c r="GL8" s="68" t="s">
        <v>231</v>
      </c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41">
        <f t="shared" si="11"/>
        <v>0</v>
      </c>
      <c r="HP8" s="62">
        <f t="shared" si="12"/>
        <v>0</v>
      </c>
      <c r="HR8" s="68" t="s">
        <v>231</v>
      </c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41">
        <f t="shared" si="13"/>
        <v>0</v>
      </c>
      <c r="IV8" s="62">
        <f t="shared" si="15"/>
        <v>0</v>
      </c>
      <c r="IX8" s="68" t="s">
        <v>231</v>
      </c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41">
        <f t="shared" si="14"/>
        <v>0</v>
      </c>
      <c r="KB8" s="62">
        <f t="shared" si="16"/>
        <v>0</v>
      </c>
    </row>
    <row r="9" spans="2:288" x14ac:dyDescent="0.25">
      <c r="B9" s="68" t="s">
        <v>235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6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64">
        <f t="shared" si="17"/>
        <v>0</v>
      </c>
      <c r="AF9" s="62">
        <f t="shared" si="0"/>
        <v>0</v>
      </c>
      <c r="AH9" s="68" t="s">
        <v>235</v>
      </c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41">
        <f t="shared" si="1"/>
        <v>0</v>
      </c>
      <c r="BL9" s="62">
        <f t="shared" si="2"/>
        <v>0</v>
      </c>
      <c r="BN9" s="68" t="s">
        <v>235</v>
      </c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41">
        <f t="shared" si="3"/>
        <v>0</v>
      </c>
      <c r="CR9" s="62">
        <f t="shared" si="4"/>
        <v>0</v>
      </c>
      <c r="CT9" s="68" t="s">
        <v>235</v>
      </c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41">
        <f t="shared" si="5"/>
        <v>0</v>
      </c>
      <c r="DX9" s="62">
        <f t="shared" si="6"/>
        <v>0</v>
      </c>
      <c r="DY9" s="94"/>
      <c r="DZ9" s="68" t="s">
        <v>235</v>
      </c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41">
        <f t="shared" si="7"/>
        <v>0</v>
      </c>
      <c r="FD9" s="62">
        <f t="shared" si="8"/>
        <v>0</v>
      </c>
      <c r="FE9" s="93"/>
      <c r="FF9" s="68" t="s">
        <v>235</v>
      </c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41">
        <f t="shared" si="9"/>
        <v>0</v>
      </c>
      <c r="GJ9" s="62">
        <f t="shared" si="10"/>
        <v>0</v>
      </c>
      <c r="GL9" s="68" t="s">
        <v>235</v>
      </c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41">
        <f t="shared" si="11"/>
        <v>0</v>
      </c>
      <c r="HP9" s="62">
        <f t="shared" si="12"/>
        <v>0</v>
      </c>
      <c r="HR9" s="68" t="s">
        <v>235</v>
      </c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41">
        <f t="shared" si="13"/>
        <v>0</v>
      </c>
      <c r="IV9" s="62">
        <f t="shared" si="15"/>
        <v>0</v>
      </c>
      <c r="IX9" s="68" t="s">
        <v>235</v>
      </c>
      <c r="IY9" s="14"/>
      <c r="IZ9" s="14"/>
      <c r="JA9" s="14"/>
      <c r="JB9" s="14"/>
      <c r="JC9" s="14"/>
      <c r="JD9" s="14"/>
      <c r="JE9" s="14"/>
      <c r="JF9" s="14"/>
      <c r="JG9" s="14"/>
      <c r="JH9" s="14"/>
      <c r="JI9" s="14"/>
      <c r="JJ9" s="14"/>
      <c r="JK9" s="14"/>
      <c r="JL9" s="14"/>
      <c r="JM9" s="14"/>
      <c r="JN9" s="14"/>
      <c r="JO9" s="14"/>
      <c r="JP9" s="14"/>
      <c r="JQ9" s="14"/>
      <c r="JR9" s="14"/>
      <c r="JS9" s="14"/>
      <c r="JT9" s="14"/>
      <c r="JU9" s="14"/>
      <c r="JV9" s="14"/>
      <c r="JW9" s="14"/>
      <c r="JX9" s="14"/>
      <c r="JY9" s="14"/>
      <c r="JZ9" s="14"/>
      <c r="KA9" s="41">
        <f t="shared" si="14"/>
        <v>0</v>
      </c>
      <c r="KB9" s="62">
        <f t="shared" si="16"/>
        <v>0</v>
      </c>
    </row>
    <row r="10" spans="2:288" x14ac:dyDescent="0.25">
      <c r="B10" s="68" t="s">
        <v>217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26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64">
        <f t="shared" si="17"/>
        <v>0</v>
      </c>
      <c r="AF10" s="62">
        <f t="shared" si="0"/>
        <v>0</v>
      </c>
      <c r="AH10" s="68" t="s">
        <v>217</v>
      </c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41">
        <f t="shared" si="1"/>
        <v>0</v>
      </c>
      <c r="BL10" s="62">
        <f t="shared" si="2"/>
        <v>0</v>
      </c>
      <c r="BN10" s="68" t="s">
        <v>217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41">
        <f t="shared" si="3"/>
        <v>0</v>
      </c>
      <c r="CR10" s="62">
        <f t="shared" si="4"/>
        <v>0</v>
      </c>
      <c r="CT10" s="68" t="s">
        <v>217</v>
      </c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41">
        <f t="shared" si="5"/>
        <v>0</v>
      </c>
      <c r="DX10" s="62">
        <f t="shared" si="6"/>
        <v>0</v>
      </c>
      <c r="DY10" s="94"/>
      <c r="DZ10" s="68" t="s">
        <v>217</v>
      </c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41">
        <f t="shared" si="7"/>
        <v>0</v>
      </c>
      <c r="FD10" s="62">
        <f t="shared" si="8"/>
        <v>0</v>
      </c>
      <c r="FE10" s="93"/>
      <c r="FF10" s="68" t="s">
        <v>217</v>
      </c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41">
        <f t="shared" si="9"/>
        <v>0</v>
      </c>
      <c r="GJ10" s="62">
        <f t="shared" si="10"/>
        <v>0</v>
      </c>
      <c r="GL10" s="68" t="s">
        <v>217</v>
      </c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41">
        <f t="shared" si="11"/>
        <v>0</v>
      </c>
      <c r="HP10" s="62">
        <f t="shared" si="12"/>
        <v>0</v>
      </c>
      <c r="HR10" s="68" t="s">
        <v>217</v>
      </c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41">
        <f t="shared" si="13"/>
        <v>0</v>
      </c>
      <c r="IV10" s="62">
        <f t="shared" si="15"/>
        <v>0</v>
      </c>
      <c r="IX10" s="68" t="s">
        <v>217</v>
      </c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  <c r="JM10" s="14"/>
      <c r="JN10" s="14"/>
      <c r="JO10" s="14"/>
      <c r="JP10" s="14"/>
      <c r="JQ10" s="14"/>
      <c r="JR10" s="14"/>
      <c r="JS10" s="14"/>
      <c r="JT10" s="14"/>
      <c r="JU10" s="14"/>
      <c r="JV10" s="14"/>
      <c r="JW10" s="14"/>
      <c r="JX10" s="14"/>
      <c r="JY10" s="14"/>
      <c r="JZ10" s="14"/>
      <c r="KA10" s="41">
        <f t="shared" si="14"/>
        <v>0</v>
      </c>
      <c r="KB10" s="62">
        <f t="shared" si="16"/>
        <v>0</v>
      </c>
    </row>
    <row r="11" spans="2:288" x14ac:dyDescent="0.25">
      <c r="B11" s="68" t="s">
        <v>221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26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64">
        <f t="shared" si="17"/>
        <v>0</v>
      </c>
      <c r="AF11" s="62">
        <f t="shared" si="0"/>
        <v>0</v>
      </c>
      <c r="AH11" s="68" t="s">
        <v>221</v>
      </c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41">
        <f t="shared" si="1"/>
        <v>0</v>
      </c>
      <c r="BL11" s="62">
        <f t="shared" si="2"/>
        <v>0</v>
      </c>
      <c r="BN11" s="68" t="s">
        <v>221</v>
      </c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41">
        <f t="shared" si="3"/>
        <v>0</v>
      </c>
      <c r="CR11" s="62">
        <f t="shared" si="4"/>
        <v>0</v>
      </c>
      <c r="CT11" s="68" t="s">
        <v>221</v>
      </c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41">
        <f t="shared" si="5"/>
        <v>0</v>
      </c>
      <c r="DX11" s="62">
        <f t="shared" si="6"/>
        <v>0</v>
      </c>
      <c r="DY11" s="94"/>
      <c r="DZ11" s="68" t="s">
        <v>221</v>
      </c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41">
        <f t="shared" si="7"/>
        <v>0</v>
      </c>
      <c r="FD11" s="62">
        <f t="shared" si="8"/>
        <v>0</v>
      </c>
      <c r="FE11" s="93"/>
      <c r="FF11" s="68" t="s">
        <v>221</v>
      </c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41">
        <f t="shared" si="9"/>
        <v>0</v>
      </c>
      <c r="GJ11" s="62">
        <f t="shared" si="10"/>
        <v>0</v>
      </c>
      <c r="GL11" s="68" t="s">
        <v>221</v>
      </c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41">
        <f t="shared" si="11"/>
        <v>0</v>
      </c>
      <c r="HP11" s="62">
        <f t="shared" si="12"/>
        <v>0</v>
      </c>
      <c r="HR11" s="68" t="s">
        <v>221</v>
      </c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41">
        <f t="shared" si="13"/>
        <v>0</v>
      </c>
      <c r="IV11" s="62">
        <f t="shared" si="15"/>
        <v>0</v>
      </c>
      <c r="IX11" s="68" t="s">
        <v>221</v>
      </c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41">
        <f t="shared" si="14"/>
        <v>0</v>
      </c>
      <c r="KB11" s="62">
        <f t="shared" si="16"/>
        <v>0</v>
      </c>
    </row>
    <row r="12" spans="2:288" x14ac:dyDescent="0.25">
      <c r="B12" s="68" t="s">
        <v>141</v>
      </c>
      <c r="C12" s="10">
        <v>2</v>
      </c>
      <c r="D12" s="10">
        <v>12</v>
      </c>
      <c r="E12" s="10">
        <v>12</v>
      </c>
      <c r="F12" s="10">
        <v>1</v>
      </c>
      <c r="G12" s="10">
        <v>81</v>
      </c>
      <c r="H12" s="10">
        <v>16</v>
      </c>
      <c r="I12" s="10">
        <v>20</v>
      </c>
      <c r="J12" s="10">
        <v>12</v>
      </c>
      <c r="K12" s="10">
        <v>11</v>
      </c>
      <c r="L12" s="10">
        <v>26</v>
      </c>
      <c r="M12" s="10">
        <v>47</v>
      </c>
      <c r="N12" s="10">
        <v>12</v>
      </c>
      <c r="O12" s="10">
        <v>13</v>
      </c>
      <c r="P12" s="10">
        <v>31</v>
      </c>
      <c r="Q12" s="10">
        <v>17</v>
      </c>
      <c r="R12" s="10">
        <v>25</v>
      </c>
      <c r="S12" s="10">
        <v>16</v>
      </c>
      <c r="T12" s="10">
        <v>32</v>
      </c>
      <c r="U12" s="10">
        <v>52</v>
      </c>
      <c r="V12" s="10">
        <v>16</v>
      </c>
      <c r="W12" s="10">
        <v>7</v>
      </c>
      <c r="X12" s="10">
        <v>3</v>
      </c>
      <c r="Y12" s="10">
        <v>32</v>
      </c>
      <c r="Z12" s="10">
        <v>25</v>
      </c>
      <c r="AA12" s="10">
        <v>4</v>
      </c>
      <c r="AB12" s="10">
        <v>63</v>
      </c>
      <c r="AC12" s="10">
        <v>2</v>
      </c>
      <c r="AD12" s="10"/>
      <c r="AE12" s="64">
        <f t="shared" si="17"/>
        <v>590</v>
      </c>
      <c r="AF12" s="62">
        <f t="shared" si="0"/>
        <v>5.6179775280898875E-2</v>
      </c>
      <c r="AH12" s="68" t="s">
        <v>141</v>
      </c>
      <c r="AI12" s="9">
        <v>29</v>
      </c>
      <c r="AJ12" s="9">
        <v>64</v>
      </c>
      <c r="AK12" s="9">
        <v>89</v>
      </c>
      <c r="AL12" s="10">
        <v>5</v>
      </c>
      <c r="AM12" s="10">
        <v>385</v>
      </c>
      <c r="AN12" s="10">
        <v>173</v>
      </c>
      <c r="AO12" s="10">
        <v>109</v>
      </c>
      <c r="AP12" s="10">
        <v>51</v>
      </c>
      <c r="AQ12" s="10">
        <v>134</v>
      </c>
      <c r="AR12" s="10">
        <v>145</v>
      </c>
      <c r="AS12" s="10">
        <v>284</v>
      </c>
      <c r="AT12" s="10">
        <v>68</v>
      </c>
      <c r="AU12" s="10">
        <v>45</v>
      </c>
      <c r="AV12" s="10">
        <v>138</v>
      </c>
      <c r="AW12" s="10">
        <v>75</v>
      </c>
      <c r="AX12" s="10">
        <v>173</v>
      </c>
      <c r="AY12" s="10">
        <v>58</v>
      </c>
      <c r="AZ12" s="10">
        <v>151</v>
      </c>
      <c r="BA12" s="10">
        <v>327</v>
      </c>
      <c r="BB12" s="10">
        <v>93</v>
      </c>
      <c r="BC12" s="10">
        <v>47</v>
      </c>
      <c r="BD12" s="10">
        <v>6</v>
      </c>
      <c r="BE12" s="10">
        <v>157</v>
      </c>
      <c r="BF12" s="10">
        <v>95</v>
      </c>
      <c r="BG12" s="10">
        <v>35</v>
      </c>
      <c r="BH12" s="10">
        <v>343</v>
      </c>
      <c r="BI12" s="10">
        <v>17</v>
      </c>
      <c r="BJ12" s="10">
        <v>3</v>
      </c>
      <c r="BK12" s="41">
        <f t="shared" si="1"/>
        <v>3299</v>
      </c>
      <c r="BL12" s="62">
        <f t="shared" si="2"/>
        <v>8.2173014172914532E-2</v>
      </c>
      <c r="BN12" s="68" t="s">
        <v>141</v>
      </c>
      <c r="BO12" s="9">
        <v>30</v>
      </c>
      <c r="BP12" s="9">
        <v>51</v>
      </c>
      <c r="BQ12" s="9">
        <v>91</v>
      </c>
      <c r="BR12" s="10">
        <v>7</v>
      </c>
      <c r="BS12" s="10">
        <v>298</v>
      </c>
      <c r="BT12" s="10">
        <v>117</v>
      </c>
      <c r="BU12" s="10">
        <v>88</v>
      </c>
      <c r="BV12" s="10">
        <v>56</v>
      </c>
      <c r="BW12" s="10">
        <v>119</v>
      </c>
      <c r="BX12" s="10">
        <v>146</v>
      </c>
      <c r="BY12" s="10">
        <v>278</v>
      </c>
      <c r="BZ12" s="10">
        <v>53</v>
      </c>
      <c r="CA12" s="10">
        <v>62</v>
      </c>
      <c r="CB12" s="10">
        <v>126</v>
      </c>
      <c r="CC12" s="10">
        <v>98</v>
      </c>
      <c r="CD12" s="10">
        <v>132</v>
      </c>
      <c r="CE12" s="10">
        <v>63</v>
      </c>
      <c r="CF12" s="10">
        <v>163</v>
      </c>
      <c r="CG12" s="10">
        <v>336</v>
      </c>
      <c r="CH12" s="10">
        <v>88</v>
      </c>
      <c r="CI12" s="10">
        <v>42</v>
      </c>
      <c r="CJ12" s="10">
        <v>4</v>
      </c>
      <c r="CK12" s="10">
        <v>152</v>
      </c>
      <c r="CL12" s="10">
        <v>127</v>
      </c>
      <c r="CM12" s="10">
        <v>38</v>
      </c>
      <c r="CN12" s="10">
        <v>398</v>
      </c>
      <c r="CO12" s="10">
        <v>8</v>
      </c>
      <c r="CP12" s="10">
        <v>6</v>
      </c>
      <c r="CQ12" s="41">
        <f t="shared" si="3"/>
        <v>3177</v>
      </c>
      <c r="CR12" s="62">
        <f t="shared" si="4"/>
        <v>9.3120731600082066E-2</v>
      </c>
      <c r="CT12" s="68" t="s">
        <v>141</v>
      </c>
      <c r="CU12" s="9">
        <v>11</v>
      </c>
      <c r="CV12" s="9">
        <v>35</v>
      </c>
      <c r="CW12" s="9">
        <v>60</v>
      </c>
      <c r="CX12" s="10">
        <v>7</v>
      </c>
      <c r="CY12" s="10">
        <v>148</v>
      </c>
      <c r="CZ12" s="10">
        <v>81</v>
      </c>
      <c r="DA12" s="10">
        <v>46</v>
      </c>
      <c r="DB12" s="10">
        <v>42</v>
      </c>
      <c r="DC12" s="10">
        <v>83</v>
      </c>
      <c r="DD12" s="10">
        <v>75</v>
      </c>
      <c r="DE12" s="10">
        <v>169</v>
      </c>
      <c r="DF12" s="10">
        <v>31</v>
      </c>
      <c r="DG12" s="10">
        <v>32</v>
      </c>
      <c r="DH12" s="10">
        <v>61</v>
      </c>
      <c r="DI12" s="10">
        <v>57</v>
      </c>
      <c r="DJ12" s="10">
        <v>86</v>
      </c>
      <c r="DK12" s="10">
        <v>30</v>
      </c>
      <c r="DL12" s="10">
        <v>104</v>
      </c>
      <c r="DM12" s="10">
        <v>146</v>
      </c>
      <c r="DN12" s="10">
        <v>72</v>
      </c>
      <c r="DO12" s="10">
        <v>21</v>
      </c>
      <c r="DP12" s="10">
        <v>4</v>
      </c>
      <c r="DQ12" s="10">
        <v>127</v>
      </c>
      <c r="DR12" s="10">
        <v>112</v>
      </c>
      <c r="DS12" s="10">
        <v>21</v>
      </c>
      <c r="DT12" s="10">
        <v>299</v>
      </c>
      <c r="DU12" s="10">
        <v>6</v>
      </c>
      <c r="DV12" s="10">
        <v>9</v>
      </c>
      <c r="DW12" s="41">
        <f t="shared" si="5"/>
        <v>1975</v>
      </c>
      <c r="DX12" s="62">
        <f t="shared" si="6"/>
        <v>8.1564384240522009E-2</v>
      </c>
      <c r="DY12" s="94"/>
      <c r="DZ12" s="68" t="s">
        <v>141</v>
      </c>
      <c r="EA12" s="9">
        <v>7</v>
      </c>
      <c r="EB12" s="9">
        <v>14</v>
      </c>
      <c r="EC12" s="9">
        <v>56</v>
      </c>
      <c r="ED12" s="10"/>
      <c r="EE12" s="10">
        <v>138</v>
      </c>
      <c r="EF12" s="10">
        <v>69</v>
      </c>
      <c r="EG12" s="10">
        <v>28</v>
      </c>
      <c r="EH12" s="10">
        <v>24</v>
      </c>
      <c r="EI12" s="10">
        <v>64</v>
      </c>
      <c r="EJ12" s="10">
        <v>48</v>
      </c>
      <c r="EK12" s="10">
        <v>114</v>
      </c>
      <c r="EL12" s="10">
        <v>35</v>
      </c>
      <c r="EM12" s="10">
        <v>38</v>
      </c>
      <c r="EN12" s="10">
        <v>70</v>
      </c>
      <c r="EO12" s="10">
        <v>37</v>
      </c>
      <c r="EP12" s="10">
        <v>68</v>
      </c>
      <c r="EQ12" s="10">
        <v>23</v>
      </c>
      <c r="ER12" s="10">
        <v>91</v>
      </c>
      <c r="ES12" s="10">
        <v>138</v>
      </c>
      <c r="ET12" s="10">
        <v>38</v>
      </c>
      <c r="EU12" s="10">
        <v>24</v>
      </c>
      <c r="EV12" s="10">
        <v>2</v>
      </c>
      <c r="EW12" s="10">
        <v>97</v>
      </c>
      <c r="EX12" s="10">
        <v>66</v>
      </c>
      <c r="EY12" s="10">
        <v>18</v>
      </c>
      <c r="EZ12" s="10">
        <v>219</v>
      </c>
      <c r="FA12" s="10">
        <v>8</v>
      </c>
      <c r="FB12" s="10">
        <v>4</v>
      </c>
      <c r="FC12" s="41">
        <f t="shared" si="7"/>
        <v>1538</v>
      </c>
      <c r="FD12" s="62">
        <f t="shared" si="8"/>
        <v>8.4789679695683337E-2</v>
      </c>
      <c r="FE12" s="93"/>
      <c r="FF12" s="68" t="s">
        <v>141</v>
      </c>
      <c r="FG12" s="9">
        <v>4</v>
      </c>
      <c r="FH12" s="9">
        <v>22</v>
      </c>
      <c r="FI12" s="9">
        <v>37</v>
      </c>
      <c r="FJ12" s="10">
        <v>2</v>
      </c>
      <c r="FK12" s="10">
        <v>88</v>
      </c>
      <c r="FL12" s="10">
        <v>43</v>
      </c>
      <c r="FM12" s="10">
        <v>22</v>
      </c>
      <c r="FN12" s="10">
        <v>14</v>
      </c>
      <c r="FO12" s="10">
        <v>35</v>
      </c>
      <c r="FP12" s="10">
        <v>32</v>
      </c>
      <c r="FQ12" s="10">
        <v>106</v>
      </c>
      <c r="FR12" s="10">
        <v>30</v>
      </c>
      <c r="FS12" s="10">
        <v>27</v>
      </c>
      <c r="FT12" s="10">
        <v>33</v>
      </c>
      <c r="FU12" s="10">
        <v>20</v>
      </c>
      <c r="FV12" s="10">
        <v>38</v>
      </c>
      <c r="FW12" s="10">
        <v>24</v>
      </c>
      <c r="FX12" s="10">
        <v>49</v>
      </c>
      <c r="FY12" s="10">
        <v>92</v>
      </c>
      <c r="FZ12" s="10">
        <v>26</v>
      </c>
      <c r="GA12" s="10">
        <v>13</v>
      </c>
      <c r="GB12" s="10">
        <v>2</v>
      </c>
      <c r="GC12" s="10">
        <v>45</v>
      </c>
      <c r="GD12" s="10">
        <v>51</v>
      </c>
      <c r="GE12" s="10">
        <v>13</v>
      </c>
      <c r="GF12" s="10">
        <v>165</v>
      </c>
      <c r="GG12" s="10">
        <v>6</v>
      </c>
      <c r="GH12" s="10">
        <v>4</v>
      </c>
      <c r="GI12" s="41">
        <f t="shared" si="9"/>
        <v>1043</v>
      </c>
      <c r="GJ12" s="62">
        <f t="shared" si="10"/>
        <v>7.0089375713997717E-2</v>
      </c>
      <c r="GL12" s="68" t="s">
        <v>141</v>
      </c>
      <c r="GM12" s="9">
        <v>5</v>
      </c>
      <c r="GN12" s="9">
        <v>25</v>
      </c>
      <c r="GO12" s="9">
        <v>37</v>
      </c>
      <c r="GP12" s="10">
        <v>2</v>
      </c>
      <c r="GQ12" s="10">
        <v>84</v>
      </c>
      <c r="GR12" s="10">
        <v>71</v>
      </c>
      <c r="GS12" s="10">
        <v>41</v>
      </c>
      <c r="GT12" s="10">
        <v>25</v>
      </c>
      <c r="GU12" s="10">
        <v>71</v>
      </c>
      <c r="GV12" s="10">
        <v>59</v>
      </c>
      <c r="GW12" s="10">
        <v>206</v>
      </c>
      <c r="GX12" s="10">
        <v>38</v>
      </c>
      <c r="GY12" s="10">
        <v>42</v>
      </c>
      <c r="GZ12" s="10">
        <v>55</v>
      </c>
      <c r="HA12" s="10">
        <v>26</v>
      </c>
      <c r="HB12" s="10">
        <v>66</v>
      </c>
      <c r="HC12" s="10">
        <v>24</v>
      </c>
      <c r="HD12" s="10">
        <v>100</v>
      </c>
      <c r="HE12" s="10">
        <v>134</v>
      </c>
      <c r="HF12" s="10">
        <v>23</v>
      </c>
      <c r="HG12" s="10">
        <v>28</v>
      </c>
      <c r="HH12" s="10">
        <v>4</v>
      </c>
      <c r="HI12" s="10">
        <v>97</v>
      </c>
      <c r="HJ12" s="10">
        <v>80</v>
      </c>
      <c r="HK12" s="10">
        <v>19</v>
      </c>
      <c r="HL12" s="10">
        <v>290</v>
      </c>
      <c r="HM12" s="10">
        <v>9</v>
      </c>
      <c r="HN12" s="10">
        <v>8</v>
      </c>
      <c r="HO12" s="41">
        <f t="shared" si="11"/>
        <v>1669</v>
      </c>
      <c r="HP12" s="62">
        <f t="shared" si="12"/>
        <v>8.9837442135859619E-2</v>
      </c>
      <c r="HR12" s="68" t="s">
        <v>141</v>
      </c>
      <c r="HS12" s="9">
        <v>7</v>
      </c>
      <c r="HT12" s="9">
        <v>15</v>
      </c>
      <c r="HU12" s="9">
        <v>40</v>
      </c>
      <c r="HV12" s="10">
        <v>2</v>
      </c>
      <c r="HW12" s="10">
        <v>100</v>
      </c>
      <c r="HX12" s="10">
        <v>46</v>
      </c>
      <c r="HY12" s="10">
        <v>27</v>
      </c>
      <c r="HZ12" s="10">
        <v>35</v>
      </c>
      <c r="IA12" s="10">
        <v>65</v>
      </c>
      <c r="IB12" s="10">
        <v>46</v>
      </c>
      <c r="IC12" s="10">
        <v>178</v>
      </c>
      <c r="ID12" s="10">
        <v>30</v>
      </c>
      <c r="IE12" s="10">
        <v>23</v>
      </c>
      <c r="IF12" s="10">
        <v>60</v>
      </c>
      <c r="IG12" s="10">
        <v>34</v>
      </c>
      <c r="IH12" s="10">
        <v>45</v>
      </c>
      <c r="II12" s="10">
        <v>23</v>
      </c>
      <c r="IJ12" s="10">
        <v>93</v>
      </c>
      <c r="IK12" s="10">
        <v>170</v>
      </c>
      <c r="IL12" s="10">
        <v>32</v>
      </c>
      <c r="IM12" s="10">
        <v>15</v>
      </c>
      <c r="IN12" s="10">
        <v>1</v>
      </c>
      <c r="IO12" s="10">
        <v>93</v>
      </c>
      <c r="IP12" s="10">
        <v>94</v>
      </c>
      <c r="IQ12" s="10">
        <v>9</v>
      </c>
      <c r="IR12" s="10">
        <v>313</v>
      </c>
      <c r="IS12" s="10">
        <v>8</v>
      </c>
      <c r="IT12" s="10">
        <v>4</v>
      </c>
      <c r="IU12" s="41">
        <f t="shared" si="13"/>
        <v>1608</v>
      </c>
      <c r="IV12" s="62">
        <f t="shared" si="15"/>
        <v>0.10129133858267717</v>
      </c>
      <c r="IX12" s="68" t="s">
        <v>141</v>
      </c>
      <c r="IY12" s="9"/>
      <c r="IZ12" s="9">
        <v>7</v>
      </c>
      <c r="JA12" s="9">
        <v>13</v>
      </c>
      <c r="JB12" s="10"/>
      <c r="JC12" s="10">
        <v>23</v>
      </c>
      <c r="JD12" s="10">
        <v>21</v>
      </c>
      <c r="JE12" s="10">
        <v>5</v>
      </c>
      <c r="JF12" s="10">
        <v>8</v>
      </c>
      <c r="JG12" s="10">
        <v>20</v>
      </c>
      <c r="JH12" s="10">
        <v>18</v>
      </c>
      <c r="JI12" s="10">
        <v>49</v>
      </c>
      <c r="JJ12" s="10">
        <v>11</v>
      </c>
      <c r="JK12" s="10">
        <v>14</v>
      </c>
      <c r="JL12" s="10">
        <v>18</v>
      </c>
      <c r="JM12" s="10">
        <v>10</v>
      </c>
      <c r="JN12" s="10">
        <v>14</v>
      </c>
      <c r="JO12" s="10">
        <v>3</v>
      </c>
      <c r="JP12" s="10">
        <v>21</v>
      </c>
      <c r="JQ12" s="10">
        <v>37</v>
      </c>
      <c r="JR12" s="10">
        <v>5</v>
      </c>
      <c r="JS12" s="10">
        <v>5</v>
      </c>
      <c r="JT12" s="10">
        <v>2</v>
      </c>
      <c r="JU12" s="10">
        <v>21</v>
      </c>
      <c r="JV12" s="10">
        <v>19</v>
      </c>
      <c r="JW12" s="10">
        <v>4</v>
      </c>
      <c r="JX12" s="10">
        <v>96</v>
      </c>
      <c r="JY12" s="10">
        <v>5</v>
      </c>
      <c r="JZ12" s="10"/>
      <c r="KA12" s="41">
        <f t="shared" si="14"/>
        <v>449</v>
      </c>
      <c r="KB12" s="62">
        <f t="shared" si="16"/>
        <v>9.1651357419881604E-2</v>
      </c>
    </row>
    <row r="13" spans="2:288" x14ac:dyDescent="0.25">
      <c r="B13" s="68" t="s">
        <v>139</v>
      </c>
      <c r="C13" s="10">
        <v>18</v>
      </c>
      <c r="D13" s="10">
        <v>69</v>
      </c>
      <c r="E13" s="10">
        <v>117</v>
      </c>
      <c r="F13" s="10">
        <v>8</v>
      </c>
      <c r="G13" s="10">
        <v>522</v>
      </c>
      <c r="H13" s="10">
        <v>156</v>
      </c>
      <c r="I13" s="10">
        <v>79</v>
      </c>
      <c r="J13" s="10">
        <v>66</v>
      </c>
      <c r="K13" s="10">
        <v>93</v>
      </c>
      <c r="L13" s="10">
        <v>223</v>
      </c>
      <c r="M13" s="10">
        <v>341</v>
      </c>
      <c r="N13" s="10">
        <v>60</v>
      </c>
      <c r="O13" s="10">
        <v>68</v>
      </c>
      <c r="P13" s="10">
        <v>129</v>
      </c>
      <c r="Q13" s="10">
        <v>123</v>
      </c>
      <c r="R13" s="10">
        <v>182</v>
      </c>
      <c r="S13" s="10">
        <v>87</v>
      </c>
      <c r="T13" s="10">
        <v>167</v>
      </c>
      <c r="U13" s="10">
        <v>388</v>
      </c>
      <c r="V13" s="10">
        <v>76</v>
      </c>
      <c r="W13" s="10">
        <v>62</v>
      </c>
      <c r="X13" s="10">
        <v>7</v>
      </c>
      <c r="Y13" s="10">
        <v>166</v>
      </c>
      <c r="Z13" s="10">
        <v>89</v>
      </c>
      <c r="AA13" s="10">
        <v>33</v>
      </c>
      <c r="AB13" s="10">
        <v>353</v>
      </c>
      <c r="AC13" s="10">
        <v>28</v>
      </c>
      <c r="AD13" s="10"/>
      <c r="AE13" s="64">
        <f t="shared" si="17"/>
        <v>3710</v>
      </c>
      <c r="AF13" s="62">
        <f t="shared" si="0"/>
        <v>0.35326604456294042</v>
      </c>
      <c r="AH13" s="68" t="s">
        <v>139</v>
      </c>
      <c r="AI13" s="10">
        <v>110</v>
      </c>
      <c r="AJ13" s="10">
        <v>245</v>
      </c>
      <c r="AK13" s="10">
        <v>459</v>
      </c>
      <c r="AL13" s="10">
        <v>28</v>
      </c>
      <c r="AM13" s="10">
        <v>1591</v>
      </c>
      <c r="AN13" s="10">
        <v>709</v>
      </c>
      <c r="AO13" s="10">
        <v>448</v>
      </c>
      <c r="AP13" s="10">
        <v>258</v>
      </c>
      <c r="AQ13" s="10">
        <v>518</v>
      </c>
      <c r="AR13" s="10">
        <v>744</v>
      </c>
      <c r="AS13" s="10">
        <v>1199</v>
      </c>
      <c r="AT13" s="10">
        <v>270</v>
      </c>
      <c r="AU13" s="10">
        <v>278</v>
      </c>
      <c r="AV13" s="10">
        <v>515</v>
      </c>
      <c r="AW13" s="10">
        <v>287</v>
      </c>
      <c r="AX13" s="10">
        <v>792</v>
      </c>
      <c r="AY13" s="10">
        <v>236</v>
      </c>
      <c r="AZ13" s="10">
        <v>608</v>
      </c>
      <c r="BA13" s="10">
        <v>1275</v>
      </c>
      <c r="BB13" s="10">
        <v>327</v>
      </c>
      <c r="BC13" s="10">
        <v>188</v>
      </c>
      <c r="BD13" s="10">
        <v>20</v>
      </c>
      <c r="BE13" s="10">
        <v>679</v>
      </c>
      <c r="BF13" s="10">
        <v>330</v>
      </c>
      <c r="BG13" s="10">
        <v>131</v>
      </c>
      <c r="BH13" s="10">
        <v>1386</v>
      </c>
      <c r="BI13" s="10">
        <v>55</v>
      </c>
      <c r="BJ13" s="10">
        <v>3</v>
      </c>
      <c r="BK13" s="41">
        <f t="shared" si="1"/>
        <v>13689</v>
      </c>
      <c r="BL13" s="62">
        <f t="shared" si="2"/>
        <v>0.3409719281639973</v>
      </c>
      <c r="BN13" s="68" t="s">
        <v>139</v>
      </c>
      <c r="BO13" s="10">
        <v>94</v>
      </c>
      <c r="BP13" s="10">
        <v>198</v>
      </c>
      <c r="BQ13" s="10">
        <v>381</v>
      </c>
      <c r="BR13" s="10">
        <v>34</v>
      </c>
      <c r="BS13" s="10">
        <v>1120</v>
      </c>
      <c r="BT13" s="10">
        <v>537</v>
      </c>
      <c r="BU13" s="10">
        <v>309</v>
      </c>
      <c r="BV13" s="10">
        <v>217</v>
      </c>
      <c r="BW13" s="10">
        <v>454</v>
      </c>
      <c r="BX13" s="10">
        <v>567</v>
      </c>
      <c r="BY13" s="10">
        <v>1090</v>
      </c>
      <c r="BZ13" s="10">
        <v>214</v>
      </c>
      <c r="CA13" s="10">
        <v>288</v>
      </c>
      <c r="CB13" s="10">
        <v>495</v>
      </c>
      <c r="CC13" s="10">
        <v>322</v>
      </c>
      <c r="CD13" s="10">
        <v>575</v>
      </c>
      <c r="CE13" s="10">
        <v>194</v>
      </c>
      <c r="CF13" s="10">
        <v>630</v>
      </c>
      <c r="CG13" s="10">
        <v>1342</v>
      </c>
      <c r="CH13" s="10">
        <v>270</v>
      </c>
      <c r="CI13" s="10">
        <v>179</v>
      </c>
      <c r="CJ13" s="10">
        <v>16</v>
      </c>
      <c r="CK13" s="10">
        <v>705</v>
      </c>
      <c r="CL13" s="10">
        <v>482</v>
      </c>
      <c r="CM13" s="10">
        <v>134</v>
      </c>
      <c r="CN13" s="10">
        <v>1593</v>
      </c>
      <c r="CO13" s="10">
        <v>54</v>
      </c>
      <c r="CP13" s="10">
        <v>12</v>
      </c>
      <c r="CQ13" s="41">
        <f t="shared" si="3"/>
        <v>12506</v>
      </c>
      <c r="CR13" s="62">
        <f t="shared" si="4"/>
        <v>0.36656212445408448</v>
      </c>
      <c r="CT13" s="68" t="s">
        <v>139</v>
      </c>
      <c r="CU13" s="10">
        <v>45</v>
      </c>
      <c r="CV13" s="10">
        <v>142</v>
      </c>
      <c r="CW13" s="10">
        <v>295</v>
      </c>
      <c r="CX13" s="10">
        <v>19</v>
      </c>
      <c r="CY13" s="10">
        <v>800</v>
      </c>
      <c r="CZ13" s="10">
        <v>371</v>
      </c>
      <c r="DA13" s="10">
        <v>226</v>
      </c>
      <c r="DB13" s="10">
        <v>157</v>
      </c>
      <c r="DC13" s="10">
        <v>381</v>
      </c>
      <c r="DD13" s="10">
        <v>397</v>
      </c>
      <c r="DE13" s="10">
        <v>741</v>
      </c>
      <c r="DF13" s="10">
        <v>177</v>
      </c>
      <c r="DG13" s="10">
        <v>237</v>
      </c>
      <c r="DH13" s="10">
        <v>322</v>
      </c>
      <c r="DI13" s="10">
        <v>221</v>
      </c>
      <c r="DJ13" s="10">
        <v>391</v>
      </c>
      <c r="DK13" s="10">
        <v>152</v>
      </c>
      <c r="DL13" s="10">
        <v>481</v>
      </c>
      <c r="DM13" s="10">
        <v>809</v>
      </c>
      <c r="DN13" s="10">
        <v>265</v>
      </c>
      <c r="DO13" s="10">
        <v>95</v>
      </c>
      <c r="DP13" s="10">
        <v>13</v>
      </c>
      <c r="DQ13" s="10">
        <v>549</v>
      </c>
      <c r="DR13" s="10">
        <v>441</v>
      </c>
      <c r="DS13" s="10">
        <v>82</v>
      </c>
      <c r="DT13" s="10">
        <v>1487</v>
      </c>
      <c r="DU13" s="10">
        <v>43</v>
      </c>
      <c r="DV13" s="10">
        <v>13</v>
      </c>
      <c r="DW13" s="41">
        <f t="shared" si="5"/>
        <v>9352</v>
      </c>
      <c r="DX13" s="62">
        <f t="shared" si="6"/>
        <v>0.38622284628727183</v>
      </c>
      <c r="DY13" s="94"/>
      <c r="DZ13" s="68" t="s">
        <v>139</v>
      </c>
      <c r="EA13" s="10">
        <v>42</v>
      </c>
      <c r="EB13" s="10">
        <v>89</v>
      </c>
      <c r="EC13" s="10">
        <v>209</v>
      </c>
      <c r="ED13" s="10">
        <v>17</v>
      </c>
      <c r="EE13" s="10">
        <v>515</v>
      </c>
      <c r="EF13" s="10">
        <v>291</v>
      </c>
      <c r="EG13" s="10">
        <v>154</v>
      </c>
      <c r="EH13" s="10">
        <v>120</v>
      </c>
      <c r="EI13" s="10">
        <v>295</v>
      </c>
      <c r="EJ13" s="10">
        <v>243</v>
      </c>
      <c r="EK13" s="10">
        <v>618</v>
      </c>
      <c r="EL13" s="10">
        <v>154</v>
      </c>
      <c r="EM13" s="10">
        <v>203</v>
      </c>
      <c r="EN13" s="10">
        <v>281</v>
      </c>
      <c r="EO13" s="10">
        <v>222</v>
      </c>
      <c r="EP13" s="10">
        <v>250</v>
      </c>
      <c r="EQ13" s="10">
        <v>109</v>
      </c>
      <c r="ER13" s="10">
        <v>380</v>
      </c>
      <c r="ES13" s="10">
        <v>613</v>
      </c>
      <c r="ET13" s="10">
        <v>148</v>
      </c>
      <c r="EU13" s="10">
        <v>101</v>
      </c>
      <c r="EV13" s="10">
        <v>10</v>
      </c>
      <c r="EW13" s="10">
        <v>411</v>
      </c>
      <c r="EX13" s="10">
        <v>357</v>
      </c>
      <c r="EY13" s="10">
        <v>88</v>
      </c>
      <c r="EZ13" s="10">
        <v>1096</v>
      </c>
      <c r="FA13" s="10">
        <v>24</v>
      </c>
      <c r="FB13" s="10">
        <v>5</v>
      </c>
      <c r="FC13" s="41">
        <f t="shared" si="7"/>
        <v>7045</v>
      </c>
      <c r="FD13" s="62">
        <f t="shared" si="8"/>
        <v>0.38838965764375105</v>
      </c>
      <c r="FE13" s="93"/>
      <c r="FF13" s="68" t="s">
        <v>139</v>
      </c>
      <c r="FG13" s="10">
        <v>21</v>
      </c>
      <c r="FH13" s="10">
        <v>77</v>
      </c>
      <c r="FI13" s="10">
        <v>213</v>
      </c>
      <c r="FJ13" s="10">
        <v>17</v>
      </c>
      <c r="FK13" s="10">
        <v>433</v>
      </c>
      <c r="FL13" s="10">
        <v>220</v>
      </c>
      <c r="FM13" s="10">
        <v>119</v>
      </c>
      <c r="FN13" s="10">
        <v>95</v>
      </c>
      <c r="FO13" s="10">
        <v>177</v>
      </c>
      <c r="FP13" s="10">
        <v>186</v>
      </c>
      <c r="FQ13" s="10">
        <v>513</v>
      </c>
      <c r="FR13" s="10">
        <v>131</v>
      </c>
      <c r="FS13" s="10">
        <v>173</v>
      </c>
      <c r="FT13" s="10">
        <v>197</v>
      </c>
      <c r="FU13" s="10">
        <v>109</v>
      </c>
      <c r="FV13" s="10">
        <v>177</v>
      </c>
      <c r="FW13" s="10">
        <v>76</v>
      </c>
      <c r="FX13" s="10">
        <v>272</v>
      </c>
      <c r="FY13" s="10">
        <v>416</v>
      </c>
      <c r="FZ13" s="10">
        <v>108</v>
      </c>
      <c r="GA13" s="10">
        <v>57</v>
      </c>
      <c r="GB13" s="10">
        <v>9</v>
      </c>
      <c r="GC13" s="10">
        <v>272</v>
      </c>
      <c r="GD13" s="10">
        <v>270</v>
      </c>
      <c r="GE13" s="10">
        <v>59</v>
      </c>
      <c r="GF13" s="10">
        <v>854</v>
      </c>
      <c r="GG13" s="10">
        <v>16</v>
      </c>
      <c r="GH13" s="10"/>
      <c r="GI13" s="41">
        <f t="shared" si="9"/>
        <v>5267</v>
      </c>
      <c r="GJ13" s="62">
        <f t="shared" si="10"/>
        <v>0.35394126738794435</v>
      </c>
      <c r="GL13" s="68" t="s">
        <v>139</v>
      </c>
      <c r="GM13" s="10">
        <v>28</v>
      </c>
      <c r="GN13" s="10">
        <v>83</v>
      </c>
      <c r="GO13" s="10">
        <v>217</v>
      </c>
      <c r="GP13" s="10">
        <v>20</v>
      </c>
      <c r="GQ13" s="10">
        <v>415</v>
      </c>
      <c r="GR13" s="10">
        <v>280</v>
      </c>
      <c r="GS13" s="10">
        <v>135</v>
      </c>
      <c r="GT13" s="10">
        <v>147</v>
      </c>
      <c r="GU13" s="10">
        <v>286</v>
      </c>
      <c r="GV13" s="10">
        <v>262</v>
      </c>
      <c r="GW13" s="10">
        <v>748</v>
      </c>
      <c r="GX13" s="10">
        <v>142</v>
      </c>
      <c r="GY13" s="10">
        <v>197</v>
      </c>
      <c r="GZ13" s="10">
        <v>251</v>
      </c>
      <c r="HA13" s="10">
        <v>151</v>
      </c>
      <c r="HB13" s="10">
        <v>288</v>
      </c>
      <c r="HC13" s="10">
        <v>101</v>
      </c>
      <c r="HD13" s="10">
        <v>365</v>
      </c>
      <c r="HE13" s="10">
        <v>608</v>
      </c>
      <c r="HF13" s="10">
        <v>144</v>
      </c>
      <c r="HG13" s="10">
        <v>77</v>
      </c>
      <c r="HH13" s="10">
        <v>12</v>
      </c>
      <c r="HI13" s="10">
        <v>347</v>
      </c>
      <c r="HJ13" s="10">
        <v>256</v>
      </c>
      <c r="HK13" s="10">
        <v>73</v>
      </c>
      <c r="HL13" s="10">
        <v>1175</v>
      </c>
      <c r="HM13" s="10">
        <v>39</v>
      </c>
      <c r="HN13" s="10">
        <v>13</v>
      </c>
      <c r="HO13" s="41">
        <f t="shared" si="11"/>
        <v>6860</v>
      </c>
      <c r="HP13" s="62">
        <f t="shared" si="12"/>
        <v>0.36925395629238883</v>
      </c>
      <c r="HR13" s="68" t="s">
        <v>139</v>
      </c>
      <c r="HS13" s="10">
        <v>22</v>
      </c>
      <c r="HT13" s="10">
        <v>74</v>
      </c>
      <c r="HU13" s="10">
        <v>173</v>
      </c>
      <c r="HV13" s="10">
        <v>18</v>
      </c>
      <c r="HW13" s="10">
        <v>345</v>
      </c>
      <c r="HX13" s="10">
        <v>230</v>
      </c>
      <c r="HY13" s="10">
        <v>115</v>
      </c>
      <c r="HZ13" s="10">
        <v>118</v>
      </c>
      <c r="IA13" s="10">
        <v>220</v>
      </c>
      <c r="IB13" s="10">
        <v>226</v>
      </c>
      <c r="IC13" s="10">
        <v>737</v>
      </c>
      <c r="ID13" s="10">
        <v>125</v>
      </c>
      <c r="IE13" s="10">
        <v>111</v>
      </c>
      <c r="IF13" s="10">
        <v>232</v>
      </c>
      <c r="IG13" s="10">
        <v>132</v>
      </c>
      <c r="IH13" s="10">
        <v>234</v>
      </c>
      <c r="II13" s="10">
        <v>104</v>
      </c>
      <c r="IJ13" s="10">
        <v>317</v>
      </c>
      <c r="IK13" s="10">
        <v>600</v>
      </c>
      <c r="IL13" s="10">
        <v>111</v>
      </c>
      <c r="IM13" s="10">
        <v>58</v>
      </c>
      <c r="IN13" s="10">
        <v>11</v>
      </c>
      <c r="IO13" s="10">
        <v>310</v>
      </c>
      <c r="IP13" s="10">
        <v>272</v>
      </c>
      <c r="IQ13" s="10">
        <v>54</v>
      </c>
      <c r="IR13" s="10">
        <v>1197</v>
      </c>
      <c r="IS13" s="10">
        <v>39</v>
      </c>
      <c r="IT13" s="10">
        <v>3</v>
      </c>
      <c r="IU13" s="41">
        <f t="shared" si="13"/>
        <v>6188</v>
      </c>
      <c r="IV13" s="62">
        <f t="shared" si="15"/>
        <v>0.38979527559055116</v>
      </c>
      <c r="IX13" s="68" t="s">
        <v>139</v>
      </c>
      <c r="IY13" s="10">
        <v>3</v>
      </c>
      <c r="IZ13" s="10">
        <v>20</v>
      </c>
      <c r="JA13" s="10">
        <v>78</v>
      </c>
      <c r="JB13" s="10">
        <v>5</v>
      </c>
      <c r="JC13" s="10">
        <v>116</v>
      </c>
      <c r="JD13" s="10">
        <v>65</v>
      </c>
      <c r="JE13" s="10">
        <v>33</v>
      </c>
      <c r="JF13" s="10">
        <v>42</v>
      </c>
      <c r="JG13" s="10">
        <v>81</v>
      </c>
      <c r="JH13" s="10">
        <v>63</v>
      </c>
      <c r="JI13" s="10">
        <v>235</v>
      </c>
      <c r="JJ13" s="10">
        <v>56</v>
      </c>
      <c r="JK13" s="10">
        <v>47</v>
      </c>
      <c r="JL13" s="10">
        <v>72</v>
      </c>
      <c r="JM13" s="10">
        <v>48</v>
      </c>
      <c r="JN13" s="10">
        <v>75</v>
      </c>
      <c r="JO13" s="10">
        <v>40</v>
      </c>
      <c r="JP13" s="10">
        <v>104</v>
      </c>
      <c r="JQ13" s="10">
        <v>183</v>
      </c>
      <c r="JR13" s="10">
        <v>38</v>
      </c>
      <c r="JS13" s="10">
        <v>21</v>
      </c>
      <c r="JT13" s="10">
        <v>7</v>
      </c>
      <c r="JU13" s="10">
        <v>92</v>
      </c>
      <c r="JV13" s="10">
        <v>98</v>
      </c>
      <c r="JW13" s="10">
        <v>16</v>
      </c>
      <c r="JX13" s="10">
        <v>450</v>
      </c>
      <c r="JY13" s="10">
        <v>12</v>
      </c>
      <c r="JZ13" s="10">
        <v>1</v>
      </c>
      <c r="KA13" s="41">
        <f t="shared" si="14"/>
        <v>2101</v>
      </c>
      <c r="KB13" s="62">
        <f t="shared" si="16"/>
        <v>0.42886303327209635</v>
      </c>
    </row>
    <row r="14" spans="2:288" x14ac:dyDescent="0.25">
      <c r="B14" s="68" t="s">
        <v>140</v>
      </c>
      <c r="C14" s="10">
        <v>17</v>
      </c>
      <c r="D14" s="10">
        <v>75</v>
      </c>
      <c r="E14" s="10">
        <v>146</v>
      </c>
      <c r="F14" s="10">
        <v>14</v>
      </c>
      <c r="G14" s="10">
        <v>454</v>
      </c>
      <c r="H14" s="10">
        <v>161</v>
      </c>
      <c r="I14" s="10">
        <v>72</v>
      </c>
      <c r="J14" s="10">
        <v>73</v>
      </c>
      <c r="K14" s="10">
        <v>99</v>
      </c>
      <c r="L14" s="10">
        <v>212</v>
      </c>
      <c r="M14" s="10">
        <v>278</v>
      </c>
      <c r="N14" s="10">
        <v>77</v>
      </c>
      <c r="O14" s="10">
        <v>66</v>
      </c>
      <c r="P14" s="10">
        <v>140</v>
      </c>
      <c r="Q14" s="10">
        <v>136</v>
      </c>
      <c r="R14" s="10">
        <v>195</v>
      </c>
      <c r="S14" s="10">
        <v>61</v>
      </c>
      <c r="T14" s="10">
        <v>181</v>
      </c>
      <c r="U14" s="10">
        <v>355</v>
      </c>
      <c r="V14" s="10">
        <v>106</v>
      </c>
      <c r="W14" s="10">
        <v>45</v>
      </c>
      <c r="X14" s="10">
        <v>4</v>
      </c>
      <c r="Y14" s="10">
        <v>183</v>
      </c>
      <c r="Z14" s="10">
        <v>87</v>
      </c>
      <c r="AA14" s="10">
        <v>42</v>
      </c>
      <c r="AB14" s="10">
        <v>389</v>
      </c>
      <c r="AC14" s="10">
        <v>26</v>
      </c>
      <c r="AD14" s="10"/>
      <c r="AE14" s="64">
        <f t="shared" si="17"/>
        <v>3694</v>
      </c>
      <c r="AF14" s="62">
        <f t="shared" si="0"/>
        <v>0.35174252523328892</v>
      </c>
      <c r="AH14" s="68" t="s">
        <v>140</v>
      </c>
      <c r="AI14" s="10">
        <v>107</v>
      </c>
      <c r="AJ14" s="10">
        <v>264</v>
      </c>
      <c r="AK14" s="10">
        <v>466</v>
      </c>
      <c r="AL14" s="10">
        <v>48</v>
      </c>
      <c r="AM14" s="10">
        <v>1739</v>
      </c>
      <c r="AN14" s="10">
        <v>747</v>
      </c>
      <c r="AO14" s="10">
        <v>448</v>
      </c>
      <c r="AP14" s="10">
        <v>244</v>
      </c>
      <c r="AQ14" s="10">
        <v>551</v>
      </c>
      <c r="AR14" s="10">
        <v>691</v>
      </c>
      <c r="AS14" s="10">
        <v>1138</v>
      </c>
      <c r="AT14" s="10">
        <v>278</v>
      </c>
      <c r="AU14" s="10">
        <v>230</v>
      </c>
      <c r="AV14" s="10">
        <v>502</v>
      </c>
      <c r="AW14" s="10">
        <v>304</v>
      </c>
      <c r="AX14" s="10">
        <v>848</v>
      </c>
      <c r="AY14" s="10">
        <v>215</v>
      </c>
      <c r="AZ14" s="10">
        <v>607</v>
      </c>
      <c r="BA14" s="10">
        <v>1393</v>
      </c>
      <c r="BB14" s="10">
        <v>418</v>
      </c>
      <c r="BC14" s="10">
        <v>170</v>
      </c>
      <c r="BD14" s="10">
        <v>22</v>
      </c>
      <c r="BE14" s="10">
        <v>670</v>
      </c>
      <c r="BF14" s="10">
        <v>387</v>
      </c>
      <c r="BG14" s="10">
        <v>146</v>
      </c>
      <c r="BH14" s="10">
        <v>1330</v>
      </c>
      <c r="BI14" s="10">
        <v>69</v>
      </c>
      <c r="BJ14" s="10">
        <v>12</v>
      </c>
      <c r="BK14" s="41">
        <f t="shared" si="1"/>
        <v>14044</v>
      </c>
      <c r="BL14" s="62">
        <f t="shared" si="2"/>
        <v>0.3498144319625377</v>
      </c>
      <c r="BN14" s="68" t="s">
        <v>140</v>
      </c>
      <c r="BO14" s="10">
        <v>75</v>
      </c>
      <c r="BP14" s="10">
        <v>180</v>
      </c>
      <c r="BQ14" s="10">
        <v>297</v>
      </c>
      <c r="BR14" s="10">
        <v>45</v>
      </c>
      <c r="BS14" s="10">
        <v>1117</v>
      </c>
      <c r="BT14" s="10">
        <v>466</v>
      </c>
      <c r="BU14" s="10">
        <v>235</v>
      </c>
      <c r="BV14" s="10">
        <v>166</v>
      </c>
      <c r="BW14" s="10">
        <v>488</v>
      </c>
      <c r="BX14" s="10">
        <v>475</v>
      </c>
      <c r="BY14" s="10">
        <v>925</v>
      </c>
      <c r="BZ14" s="10">
        <v>202</v>
      </c>
      <c r="CA14" s="10">
        <v>190</v>
      </c>
      <c r="CB14" s="10">
        <v>439</v>
      </c>
      <c r="CC14" s="10">
        <v>359</v>
      </c>
      <c r="CD14" s="10">
        <v>455</v>
      </c>
      <c r="CE14" s="10">
        <v>169</v>
      </c>
      <c r="CF14" s="10">
        <v>527</v>
      </c>
      <c r="CG14" s="10">
        <v>1154</v>
      </c>
      <c r="CH14" s="10">
        <v>269</v>
      </c>
      <c r="CI14" s="10">
        <v>152</v>
      </c>
      <c r="CJ14" s="10">
        <v>10</v>
      </c>
      <c r="CK14" s="10">
        <v>631</v>
      </c>
      <c r="CL14" s="10">
        <v>523</v>
      </c>
      <c r="CM14" s="10">
        <v>126</v>
      </c>
      <c r="CN14" s="10">
        <v>1310</v>
      </c>
      <c r="CO14" s="10">
        <v>55</v>
      </c>
      <c r="CP14" s="10">
        <v>21</v>
      </c>
      <c r="CQ14" s="41">
        <f t="shared" si="3"/>
        <v>11061</v>
      </c>
      <c r="CR14" s="62">
        <f t="shared" si="4"/>
        <v>0.32420787290793446</v>
      </c>
      <c r="CT14" s="68" t="s">
        <v>140</v>
      </c>
      <c r="CU14" s="10">
        <v>47</v>
      </c>
      <c r="CV14" s="10">
        <v>107</v>
      </c>
      <c r="CW14" s="10">
        <v>268</v>
      </c>
      <c r="CX14" s="10">
        <v>23</v>
      </c>
      <c r="CY14" s="10">
        <v>728</v>
      </c>
      <c r="CZ14" s="10">
        <v>280</v>
      </c>
      <c r="DA14" s="10">
        <v>190</v>
      </c>
      <c r="DB14" s="10">
        <v>129</v>
      </c>
      <c r="DC14" s="10">
        <v>305</v>
      </c>
      <c r="DD14" s="10">
        <v>293</v>
      </c>
      <c r="DE14" s="10">
        <v>588</v>
      </c>
      <c r="DF14" s="10">
        <v>145</v>
      </c>
      <c r="DG14" s="10">
        <v>133</v>
      </c>
      <c r="DH14" s="10">
        <v>295</v>
      </c>
      <c r="DI14" s="10">
        <v>211</v>
      </c>
      <c r="DJ14" s="10">
        <v>319</v>
      </c>
      <c r="DK14" s="10">
        <v>105</v>
      </c>
      <c r="DL14" s="10">
        <v>399</v>
      </c>
      <c r="DM14" s="10">
        <v>644</v>
      </c>
      <c r="DN14" s="10">
        <v>181</v>
      </c>
      <c r="DO14" s="10">
        <v>64</v>
      </c>
      <c r="DP14" s="10">
        <v>7</v>
      </c>
      <c r="DQ14" s="10">
        <v>411</v>
      </c>
      <c r="DR14" s="10">
        <v>482</v>
      </c>
      <c r="DS14" s="10">
        <v>61</v>
      </c>
      <c r="DT14" s="10">
        <v>1021</v>
      </c>
      <c r="DU14" s="10">
        <v>40</v>
      </c>
      <c r="DV14" s="10">
        <v>12</v>
      </c>
      <c r="DW14" s="41">
        <f t="shared" si="5"/>
        <v>7488</v>
      </c>
      <c r="DX14" s="62">
        <f t="shared" si="6"/>
        <v>0.30924258693317913</v>
      </c>
      <c r="DY14" s="94"/>
      <c r="DZ14" s="68" t="s">
        <v>140</v>
      </c>
      <c r="EA14" s="10">
        <v>22</v>
      </c>
      <c r="EB14" s="10">
        <v>85</v>
      </c>
      <c r="EC14" s="10">
        <v>239</v>
      </c>
      <c r="ED14" s="10">
        <v>10</v>
      </c>
      <c r="EE14" s="10">
        <v>414</v>
      </c>
      <c r="EF14" s="10">
        <v>218</v>
      </c>
      <c r="EG14" s="10">
        <v>109</v>
      </c>
      <c r="EH14" s="10">
        <v>102</v>
      </c>
      <c r="EI14" s="10">
        <v>260</v>
      </c>
      <c r="EJ14" s="10">
        <v>211</v>
      </c>
      <c r="EK14" s="10">
        <v>463</v>
      </c>
      <c r="EL14" s="10">
        <v>134</v>
      </c>
      <c r="EM14" s="10">
        <v>124</v>
      </c>
      <c r="EN14" s="10">
        <v>273</v>
      </c>
      <c r="EO14" s="10">
        <v>226</v>
      </c>
      <c r="EP14" s="10">
        <v>254</v>
      </c>
      <c r="EQ14" s="10">
        <v>73</v>
      </c>
      <c r="ER14" s="10">
        <v>275</v>
      </c>
      <c r="ES14" s="10">
        <v>496</v>
      </c>
      <c r="ET14" s="10">
        <v>112</v>
      </c>
      <c r="EU14" s="10">
        <v>76</v>
      </c>
      <c r="EV14" s="10">
        <v>10</v>
      </c>
      <c r="EW14" s="10">
        <v>337</v>
      </c>
      <c r="EX14" s="10">
        <v>289</v>
      </c>
      <c r="EY14" s="10">
        <v>67</v>
      </c>
      <c r="EZ14" s="10">
        <v>807</v>
      </c>
      <c r="FA14" s="10">
        <v>28</v>
      </c>
      <c r="FB14" s="10">
        <v>6</v>
      </c>
      <c r="FC14" s="41">
        <f t="shared" si="7"/>
        <v>5720</v>
      </c>
      <c r="FD14" s="62">
        <f t="shared" si="8"/>
        <v>0.31534263189812006</v>
      </c>
      <c r="FE14" s="93"/>
      <c r="FF14" s="68" t="s">
        <v>140</v>
      </c>
      <c r="FG14" s="10">
        <v>25</v>
      </c>
      <c r="FH14" s="10">
        <v>111</v>
      </c>
      <c r="FI14" s="10">
        <v>254</v>
      </c>
      <c r="FJ14" s="10">
        <v>23</v>
      </c>
      <c r="FK14" s="10">
        <v>438</v>
      </c>
      <c r="FL14" s="10">
        <v>224</v>
      </c>
      <c r="FM14" s="10">
        <v>89</v>
      </c>
      <c r="FN14" s="10">
        <v>101</v>
      </c>
      <c r="FO14" s="10">
        <v>188</v>
      </c>
      <c r="FP14" s="10">
        <v>165</v>
      </c>
      <c r="FQ14" s="10">
        <v>440</v>
      </c>
      <c r="FR14" s="10">
        <v>90</v>
      </c>
      <c r="FS14" s="10">
        <v>113</v>
      </c>
      <c r="FT14" s="10">
        <v>246</v>
      </c>
      <c r="FU14" s="10">
        <v>114</v>
      </c>
      <c r="FV14" s="10">
        <v>183</v>
      </c>
      <c r="FW14" s="10">
        <v>65</v>
      </c>
      <c r="FX14" s="10">
        <v>201</v>
      </c>
      <c r="FY14" s="10">
        <v>446</v>
      </c>
      <c r="FZ14" s="10">
        <v>125</v>
      </c>
      <c r="GA14" s="10">
        <v>89</v>
      </c>
      <c r="GB14" s="10">
        <v>9</v>
      </c>
      <c r="GC14" s="10">
        <v>237</v>
      </c>
      <c r="GD14" s="10">
        <v>298</v>
      </c>
      <c r="GE14" s="10">
        <v>43</v>
      </c>
      <c r="GF14" s="10">
        <v>802</v>
      </c>
      <c r="GG14" s="10">
        <v>25</v>
      </c>
      <c r="GH14" s="10"/>
      <c r="GI14" s="41">
        <f t="shared" si="9"/>
        <v>5144</v>
      </c>
      <c r="GJ14" s="62">
        <f t="shared" si="10"/>
        <v>0.34567569383777974</v>
      </c>
      <c r="GL14" s="68" t="s">
        <v>140</v>
      </c>
      <c r="GM14" s="10">
        <v>28</v>
      </c>
      <c r="GN14" s="10">
        <v>99</v>
      </c>
      <c r="GO14" s="10">
        <v>187</v>
      </c>
      <c r="GP14" s="10">
        <v>13</v>
      </c>
      <c r="GQ14" s="10">
        <v>361</v>
      </c>
      <c r="GR14" s="10">
        <v>253</v>
      </c>
      <c r="GS14" s="10">
        <v>94</v>
      </c>
      <c r="GT14" s="10">
        <v>115</v>
      </c>
      <c r="GU14" s="10">
        <v>237</v>
      </c>
      <c r="GV14" s="10">
        <v>213</v>
      </c>
      <c r="GW14" s="10">
        <v>609</v>
      </c>
      <c r="GX14" s="10">
        <v>123</v>
      </c>
      <c r="GY14" s="10">
        <v>126</v>
      </c>
      <c r="GZ14" s="10">
        <v>219</v>
      </c>
      <c r="HA14" s="10">
        <v>116</v>
      </c>
      <c r="HB14" s="10">
        <v>236</v>
      </c>
      <c r="HC14" s="10">
        <v>75</v>
      </c>
      <c r="HD14" s="10">
        <v>253</v>
      </c>
      <c r="HE14" s="10">
        <v>563</v>
      </c>
      <c r="HF14" s="10">
        <v>116</v>
      </c>
      <c r="HG14" s="10">
        <v>71</v>
      </c>
      <c r="HH14" s="10">
        <v>10</v>
      </c>
      <c r="HI14" s="10">
        <v>257</v>
      </c>
      <c r="HJ14" s="10">
        <v>263</v>
      </c>
      <c r="HK14" s="10">
        <v>58</v>
      </c>
      <c r="HL14" s="10">
        <v>935</v>
      </c>
      <c r="HM14" s="10">
        <v>26</v>
      </c>
      <c r="HN14" s="10">
        <v>4</v>
      </c>
      <c r="HO14" s="41">
        <f t="shared" si="11"/>
        <v>5660</v>
      </c>
      <c r="HP14" s="62">
        <f t="shared" si="12"/>
        <v>0.30466142749488645</v>
      </c>
      <c r="HR14" s="68" t="s">
        <v>140</v>
      </c>
      <c r="HS14" s="10">
        <v>16</v>
      </c>
      <c r="HT14" s="10">
        <v>71</v>
      </c>
      <c r="HU14" s="10">
        <v>159</v>
      </c>
      <c r="HV14" s="10">
        <v>15</v>
      </c>
      <c r="HW14" s="10">
        <v>323</v>
      </c>
      <c r="HX14" s="10">
        <v>229</v>
      </c>
      <c r="HY14" s="10">
        <v>86</v>
      </c>
      <c r="HZ14" s="10">
        <v>81</v>
      </c>
      <c r="IA14" s="10">
        <v>169</v>
      </c>
      <c r="IB14" s="10">
        <v>130</v>
      </c>
      <c r="IC14" s="10">
        <v>588</v>
      </c>
      <c r="ID14" s="10">
        <v>94</v>
      </c>
      <c r="IE14" s="10">
        <v>94</v>
      </c>
      <c r="IF14" s="10">
        <v>176</v>
      </c>
      <c r="IG14" s="10">
        <v>103</v>
      </c>
      <c r="IH14" s="10">
        <v>189</v>
      </c>
      <c r="II14" s="10">
        <v>68</v>
      </c>
      <c r="IJ14" s="10">
        <v>184</v>
      </c>
      <c r="IK14" s="10">
        <v>477</v>
      </c>
      <c r="IL14" s="10">
        <v>85</v>
      </c>
      <c r="IM14" s="10">
        <v>37</v>
      </c>
      <c r="IN14" s="10">
        <v>10</v>
      </c>
      <c r="IO14" s="10">
        <v>239</v>
      </c>
      <c r="IP14" s="10">
        <v>213</v>
      </c>
      <c r="IQ14" s="10">
        <v>36</v>
      </c>
      <c r="IR14" s="10">
        <v>815</v>
      </c>
      <c r="IS14" s="10">
        <v>23</v>
      </c>
      <c r="IT14" s="10">
        <v>5</v>
      </c>
      <c r="IU14" s="41">
        <f t="shared" si="13"/>
        <v>4715</v>
      </c>
      <c r="IV14" s="62">
        <f t="shared" si="15"/>
        <v>0.29700787401574802</v>
      </c>
      <c r="IX14" s="68" t="s">
        <v>140</v>
      </c>
      <c r="IY14" s="10">
        <v>5</v>
      </c>
      <c r="IZ14" s="10">
        <v>24</v>
      </c>
      <c r="JA14" s="10">
        <v>50</v>
      </c>
      <c r="JB14" s="10">
        <v>6</v>
      </c>
      <c r="JC14" s="10">
        <v>106</v>
      </c>
      <c r="JD14" s="10">
        <v>56</v>
      </c>
      <c r="JE14" s="10">
        <v>27</v>
      </c>
      <c r="JF14" s="10">
        <v>24</v>
      </c>
      <c r="JG14" s="10">
        <v>55</v>
      </c>
      <c r="JH14" s="10">
        <v>41</v>
      </c>
      <c r="JI14" s="10">
        <v>178</v>
      </c>
      <c r="JJ14" s="10">
        <v>36</v>
      </c>
      <c r="JK14" s="10">
        <v>19</v>
      </c>
      <c r="JL14" s="10">
        <v>33</v>
      </c>
      <c r="JM14" s="10">
        <v>36</v>
      </c>
      <c r="JN14" s="10">
        <v>45</v>
      </c>
      <c r="JO14" s="10">
        <v>17</v>
      </c>
      <c r="JP14" s="10">
        <v>67</v>
      </c>
      <c r="JQ14" s="10">
        <v>141</v>
      </c>
      <c r="JR14" s="10">
        <v>24</v>
      </c>
      <c r="JS14" s="10">
        <v>16</v>
      </c>
      <c r="JT14" s="10">
        <v>1</v>
      </c>
      <c r="JU14" s="10">
        <v>50</v>
      </c>
      <c r="JV14" s="10">
        <v>58</v>
      </c>
      <c r="JW14" s="10">
        <v>24</v>
      </c>
      <c r="JX14" s="10">
        <v>293</v>
      </c>
      <c r="JY14" s="10">
        <v>8</v>
      </c>
      <c r="JZ14" s="10">
        <v>1</v>
      </c>
      <c r="KA14" s="41">
        <f t="shared" si="14"/>
        <v>1441</v>
      </c>
      <c r="KB14" s="62">
        <f t="shared" si="16"/>
        <v>0.2941416615635844</v>
      </c>
    </row>
    <row r="15" spans="2:288" x14ac:dyDescent="0.25">
      <c r="B15" s="68" t="s">
        <v>150</v>
      </c>
      <c r="C15" s="9"/>
      <c r="D15" s="9"/>
      <c r="E15" s="9"/>
      <c r="F15" s="10"/>
      <c r="G15" s="10">
        <v>2</v>
      </c>
      <c r="H15" s="10"/>
      <c r="I15" s="10"/>
      <c r="J15" s="10">
        <v>1</v>
      </c>
      <c r="K15" s="10">
        <v>1</v>
      </c>
      <c r="L15" s="10"/>
      <c r="M15" s="10"/>
      <c r="N15" s="10">
        <v>2</v>
      </c>
      <c r="O15" s="10"/>
      <c r="P15" s="10"/>
      <c r="Q15" s="10"/>
      <c r="R15" s="10">
        <v>5</v>
      </c>
      <c r="S15" s="10"/>
      <c r="T15" s="10"/>
      <c r="U15" s="10">
        <v>1</v>
      </c>
      <c r="V15" s="10"/>
      <c r="W15" s="10"/>
      <c r="X15" s="10"/>
      <c r="Y15" s="10"/>
      <c r="Z15" s="10"/>
      <c r="AA15" s="10"/>
      <c r="AB15" s="10"/>
      <c r="AC15" s="10">
        <v>1</v>
      </c>
      <c r="AD15" s="10"/>
      <c r="AE15" s="64">
        <f t="shared" ref="AE15:AE50" si="18">SUM(C15:AD15)</f>
        <v>13</v>
      </c>
      <c r="AF15" s="62">
        <f t="shared" si="0"/>
        <v>1.2378594553418395E-3</v>
      </c>
      <c r="AH15" s="68" t="s">
        <v>150</v>
      </c>
      <c r="AI15" s="10"/>
      <c r="AJ15" s="10">
        <v>1</v>
      </c>
      <c r="AK15" s="10"/>
      <c r="AL15" s="10"/>
      <c r="AM15" s="10">
        <v>5</v>
      </c>
      <c r="AN15" s="10">
        <v>1</v>
      </c>
      <c r="AO15" s="10">
        <v>1</v>
      </c>
      <c r="AP15" s="10"/>
      <c r="AQ15" s="10">
        <v>2</v>
      </c>
      <c r="AR15" s="10">
        <v>3</v>
      </c>
      <c r="AS15" s="10">
        <v>5</v>
      </c>
      <c r="AT15" s="10"/>
      <c r="AU15" s="10">
        <v>4</v>
      </c>
      <c r="AV15" s="10">
        <v>1</v>
      </c>
      <c r="AW15" s="10">
        <v>2</v>
      </c>
      <c r="AX15" s="10">
        <v>1</v>
      </c>
      <c r="AY15" s="10"/>
      <c r="AZ15" s="10">
        <v>3</v>
      </c>
      <c r="BA15" s="10">
        <v>4</v>
      </c>
      <c r="BB15" s="10">
        <v>1</v>
      </c>
      <c r="BC15" s="10">
        <v>1</v>
      </c>
      <c r="BD15" s="10"/>
      <c r="BE15" s="10">
        <v>1</v>
      </c>
      <c r="BF15" s="10"/>
      <c r="BG15" s="10">
        <v>1</v>
      </c>
      <c r="BH15" s="10">
        <v>3</v>
      </c>
      <c r="BI15" s="10"/>
      <c r="BJ15" s="10"/>
      <c r="BK15" s="41">
        <f t="shared" si="1"/>
        <v>40</v>
      </c>
      <c r="BL15" s="62">
        <f t="shared" si="2"/>
        <v>9.9633845617356207E-4</v>
      </c>
      <c r="BN15" s="68" t="s">
        <v>150</v>
      </c>
      <c r="BO15" s="9"/>
      <c r="BP15" s="9"/>
      <c r="BQ15" s="9"/>
      <c r="BR15" s="10">
        <v>1</v>
      </c>
      <c r="BS15" s="10">
        <v>2</v>
      </c>
      <c r="BT15" s="10"/>
      <c r="BU15" s="10">
        <v>1</v>
      </c>
      <c r="BV15" s="10">
        <v>1</v>
      </c>
      <c r="BW15" s="10">
        <v>3</v>
      </c>
      <c r="BX15" s="10">
        <v>7</v>
      </c>
      <c r="BY15" s="10">
        <v>3</v>
      </c>
      <c r="BZ15" s="10">
        <v>1</v>
      </c>
      <c r="CA15" s="10">
        <v>2</v>
      </c>
      <c r="CB15" s="10">
        <v>3</v>
      </c>
      <c r="CC15" s="10">
        <v>2</v>
      </c>
      <c r="CD15" s="10">
        <v>1</v>
      </c>
      <c r="CE15" s="10">
        <v>1</v>
      </c>
      <c r="CF15" s="10">
        <v>3</v>
      </c>
      <c r="CG15" s="10">
        <v>1</v>
      </c>
      <c r="CH15" s="10">
        <v>1</v>
      </c>
      <c r="CI15" s="10"/>
      <c r="CJ15" s="10"/>
      <c r="CK15" s="10">
        <v>1</v>
      </c>
      <c r="CL15" s="10">
        <v>1</v>
      </c>
      <c r="CM15" s="10"/>
      <c r="CN15" s="10">
        <v>4</v>
      </c>
      <c r="CO15" s="10"/>
      <c r="CP15" s="10">
        <v>1</v>
      </c>
      <c r="CQ15" s="41">
        <f t="shared" si="3"/>
        <v>40</v>
      </c>
      <c r="CR15" s="62">
        <f t="shared" si="4"/>
        <v>1.1724360289591699E-3</v>
      </c>
      <c r="CT15" s="68" t="s">
        <v>150</v>
      </c>
      <c r="CU15" s="9"/>
      <c r="CV15" s="9"/>
      <c r="CW15" s="9"/>
      <c r="CX15" s="10"/>
      <c r="CY15" s="10">
        <v>1</v>
      </c>
      <c r="CZ15" s="10">
        <v>1</v>
      </c>
      <c r="DA15" s="10">
        <v>1</v>
      </c>
      <c r="DB15" s="10"/>
      <c r="DC15" s="10"/>
      <c r="DD15" s="10"/>
      <c r="DE15" s="10">
        <v>2</v>
      </c>
      <c r="DF15" s="10">
        <v>1</v>
      </c>
      <c r="DG15" s="10"/>
      <c r="DH15" s="10"/>
      <c r="DI15" s="10"/>
      <c r="DJ15" s="10"/>
      <c r="DK15" s="10"/>
      <c r="DL15" s="10">
        <v>2</v>
      </c>
      <c r="DM15" s="10">
        <v>2</v>
      </c>
      <c r="DN15" s="10"/>
      <c r="DO15" s="10"/>
      <c r="DP15" s="10"/>
      <c r="DQ15" s="10">
        <v>1</v>
      </c>
      <c r="DR15" s="10"/>
      <c r="DS15" s="10"/>
      <c r="DT15" s="10">
        <v>3</v>
      </c>
      <c r="DU15" s="10"/>
      <c r="DV15" s="10"/>
      <c r="DW15" s="41">
        <f t="shared" si="5"/>
        <v>14</v>
      </c>
      <c r="DX15" s="62">
        <f t="shared" si="6"/>
        <v>5.7817791360370032E-4</v>
      </c>
      <c r="DY15" s="94"/>
      <c r="DZ15" s="68" t="s">
        <v>150</v>
      </c>
      <c r="EA15" s="10"/>
      <c r="EB15" s="10"/>
      <c r="EC15" s="10"/>
      <c r="ED15" s="10"/>
      <c r="EE15" s="10">
        <v>1</v>
      </c>
      <c r="EF15" s="10">
        <v>1</v>
      </c>
      <c r="EG15" s="10"/>
      <c r="EH15" s="10">
        <v>1</v>
      </c>
      <c r="EI15" s="10">
        <v>1</v>
      </c>
      <c r="EJ15" s="10">
        <v>1</v>
      </c>
      <c r="EK15" s="10"/>
      <c r="EL15" s="10"/>
      <c r="EM15" s="10"/>
      <c r="EN15" s="10">
        <v>2</v>
      </c>
      <c r="EO15" s="10">
        <v>2</v>
      </c>
      <c r="EP15" s="10"/>
      <c r="EQ15" s="10"/>
      <c r="ER15" s="10">
        <v>1</v>
      </c>
      <c r="ES15" s="10">
        <v>1</v>
      </c>
      <c r="ET15" s="10"/>
      <c r="EU15" s="10"/>
      <c r="EV15" s="10"/>
      <c r="EW15" s="10"/>
      <c r="EX15" s="10"/>
      <c r="EY15" s="10"/>
      <c r="EZ15" s="10">
        <v>2</v>
      </c>
      <c r="FA15" s="10"/>
      <c r="FB15" s="10"/>
      <c r="FC15" s="41">
        <f t="shared" si="7"/>
        <v>13</v>
      </c>
      <c r="FD15" s="62">
        <f t="shared" si="8"/>
        <v>7.1668779976845473E-4</v>
      </c>
      <c r="FE15" s="93"/>
      <c r="FF15" s="68" t="s">
        <v>150</v>
      </c>
      <c r="FG15" s="10"/>
      <c r="FH15" s="10"/>
      <c r="FI15" s="10">
        <v>1</v>
      </c>
      <c r="FJ15" s="10"/>
      <c r="FK15" s="10"/>
      <c r="FL15" s="10">
        <v>1</v>
      </c>
      <c r="FM15" s="10"/>
      <c r="FN15" s="10"/>
      <c r="FO15" s="10"/>
      <c r="FP15" s="10">
        <v>1</v>
      </c>
      <c r="FQ15" s="10">
        <v>2</v>
      </c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>
        <v>2</v>
      </c>
      <c r="GG15" s="10"/>
      <c r="GH15" s="10"/>
      <c r="GI15" s="41">
        <f t="shared" si="9"/>
        <v>7</v>
      </c>
      <c r="GJ15" s="62">
        <f t="shared" si="10"/>
        <v>4.703984947248169E-4</v>
      </c>
      <c r="GL15" s="68" t="s">
        <v>150</v>
      </c>
      <c r="GM15" s="10"/>
      <c r="GN15" s="10"/>
      <c r="GO15" s="10">
        <v>1</v>
      </c>
      <c r="GP15" s="10"/>
      <c r="GQ15" s="10">
        <v>7</v>
      </c>
      <c r="GR15" s="10"/>
      <c r="GS15" s="10"/>
      <c r="GT15" s="10"/>
      <c r="GU15" s="10"/>
      <c r="GV15" s="10"/>
      <c r="GW15" s="10">
        <v>2</v>
      </c>
      <c r="GX15" s="10"/>
      <c r="GY15" s="10"/>
      <c r="GZ15" s="10">
        <v>1</v>
      </c>
      <c r="HA15" s="10"/>
      <c r="HB15" s="10"/>
      <c r="HC15" s="10"/>
      <c r="HD15" s="10">
        <v>1</v>
      </c>
      <c r="HE15" s="10">
        <v>1</v>
      </c>
      <c r="HF15" s="10"/>
      <c r="HG15" s="10"/>
      <c r="HH15" s="10"/>
      <c r="HI15" s="10"/>
      <c r="HJ15" s="10"/>
      <c r="HK15" s="10"/>
      <c r="HL15" s="10">
        <v>2</v>
      </c>
      <c r="HM15" s="10"/>
      <c r="HN15" s="10"/>
      <c r="HO15" s="41">
        <f t="shared" si="11"/>
        <v>15</v>
      </c>
      <c r="HP15" s="62">
        <f t="shared" si="12"/>
        <v>8.0740660996878023E-4</v>
      </c>
      <c r="HR15" s="68" t="s">
        <v>150</v>
      </c>
      <c r="HS15" s="10"/>
      <c r="HT15" s="10"/>
      <c r="HU15" s="10"/>
      <c r="HV15" s="10"/>
      <c r="HW15" s="10">
        <v>1</v>
      </c>
      <c r="HX15" s="10"/>
      <c r="HY15" s="10"/>
      <c r="HZ15" s="10"/>
      <c r="IA15" s="10"/>
      <c r="IB15" s="10"/>
      <c r="IC15" s="10">
        <v>2</v>
      </c>
      <c r="ID15" s="10"/>
      <c r="IE15" s="10"/>
      <c r="IF15" s="10">
        <v>2</v>
      </c>
      <c r="IG15" s="10"/>
      <c r="IH15" s="10"/>
      <c r="II15" s="10"/>
      <c r="IJ15" s="10"/>
      <c r="IK15" s="10"/>
      <c r="IL15" s="10">
        <v>1</v>
      </c>
      <c r="IM15" s="10"/>
      <c r="IN15" s="10"/>
      <c r="IO15" s="10"/>
      <c r="IP15" s="10"/>
      <c r="IQ15" s="10"/>
      <c r="IR15" s="10"/>
      <c r="IS15" s="10"/>
      <c r="IT15" s="10"/>
      <c r="IU15" s="41">
        <f t="shared" si="13"/>
        <v>6</v>
      </c>
      <c r="IV15" s="62">
        <f t="shared" si="15"/>
        <v>3.7795275590551183E-4</v>
      </c>
      <c r="IX15" s="68" t="s">
        <v>150</v>
      </c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>
        <v>1</v>
      </c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41">
        <f t="shared" si="14"/>
        <v>1</v>
      </c>
      <c r="KB15" s="62">
        <f t="shared" si="16"/>
        <v>2.0412329046744235E-4</v>
      </c>
    </row>
    <row r="16" spans="2:288" x14ac:dyDescent="0.25">
      <c r="B16" s="68" t="s">
        <v>155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v>1</v>
      </c>
      <c r="R16" s="10">
        <v>2</v>
      </c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64">
        <f t="shared" si="18"/>
        <v>3</v>
      </c>
      <c r="AF16" s="62">
        <f t="shared" si="0"/>
        <v>2.8565987430965528E-4</v>
      </c>
      <c r="AH16" s="68" t="s">
        <v>155</v>
      </c>
      <c r="AI16" s="9"/>
      <c r="AJ16" s="9"/>
      <c r="AK16" s="9">
        <v>1</v>
      </c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41">
        <f t="shared" si="1"/>
        <v>1</v>
      </c>
      <c r="BL16" s="62">
        <f t="shared" si="2"/>
        <v>2.4908461404339055E-5</v>
      </c>
      <c r="BN16" s="68" t="s">
        <v>155</v>
      </c>
      <c r="BO16" s="9"/>
      <c r="BP16" s="9"/>
      <c r="BQ16" s="9"/>
      <c r="BR16" s="10"/>
      <c r="BS16" s="10"/>
      <c r="BT16" s="10">
        <v>1</v>
      </c>
      <c r="BU16" s="10"/>
      <c r="BV16" s="10"/>
      <c r="BW16" s="10"/>
      <c r="BX16" s="10">
        <v>1</v>
      </c>
      <c r="BY16" s="10"/>
      <c r="BZ16" s="10"/>
      <c r="CA16" s="10"/>
      <c r="CB16" s="10"/>
      <c r="CC16" s="10"/>
      <c r="CD16" s="10">
        <v>2</v>
      </c>
      <c r="CE16" s="10"/>
      <c r="CF16" s="10"/>
      <c r="CG16" s="10"/>
      <c r="CH16" s="10"/>
      <c r="CI16" s="10"/>
      <c r="CJ16" s="10"/>
      <c r="CK16" s="10"/>
      <c r="CL16" s="10"/>
      <c r="CM16" s="10"/>
      <c r="CN16" s="10">
        <v>1</v>
      </c>
      <c r="CO16" s="10"/>
      <c r="CP16" s="10"/>
      <c r="CQ16" s="41">
        <f t="shared" si="3"/>
        <v>5</v>
      </c>
      <c r="CR16" s="62">
        <f t="shared" si="4"/>
        <v>1.4655450361989624E-4</v>
      </c>
      <c r="CT16" s="68" t="s">
        <v>155</v>
      </c>
      <c r="CU16" s="9"/>
      <c r="CV16" s="9"/>
      <c r="CW16" s="9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>
        <v>1</v>
      </c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41">
        <f t="shared" si="5"/>
        <v>1</v>
      </c>
      <c r="DX16" s="62">
        <f t="shared" si="6"/>
        <v>4.1298422400264312E-5</v>
      </c>
      <c r="DY16" s="94"/>
      <c r="DZ16" s="68" t="s">
        <v>155</v>
      </c>
      <c r="EA16" s="9"/>
      <c r="EB16" s="9"/>
      <c r="EC16" s="9"/>
      <c r="ED16" s="10"/>
      <c r="EE16" s="10">
        <v>1</v>
      </c>
      <c r="EF16" s="10"/>
      <c r="EG16" s="10"/>
      <c r="EH16" s="10"/>
      <c r="EI16" s="10"/>
      <c r="EJ16" s="10"/>
      <c r="EK16" s="10"/>
      <c r="EL16" s="10"/>
      <c r="EM16" s="10"/>
      <c r="EN16" s="10"/>
      <c r="EO16" s="10">
        <v>1</v>
      </c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41">
        <f t="shared" si="7"/>
        <v>2</v>
      </c>
      <c r="FD16" s="62">
        <f t="shared" si="8"/>
        <v>1.1025966150283919E-4</v>
      </c>
      <c r="FE16" s="93"/>
      <c r="FF16" s="68" t="s">
        <v>155</v>
      </c>
      <c r="FG16" s="9"/>
      <c r="FH16" s="9"/>
      <c r="FI16" s="9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41">
        <f t="shared" si="9"/>
        <v>0</v>
      </c>
      <c r="GJ16" s="62">
        <f t="shared" si="10"/>
        <v>0</v>
      </c>
      <c r="GL16" s="68" t="s">
        <v>155</v>
      </c>
      <c r="GM16" s="9"/>
      <c r="GN16" s="9"/>
      <c r="GO16" s="9"/>
      <c r="GP16" s="10"/>
      <c r="GQ16" s="10"/>
      <c r="GR16" s="10"/>
      <c r="GS16" s="10"/>
      <c r="GT16" s="10"/>
      <c r="GU16" s="10"/>
      <c r="GV16" s="10"/>
      <c r="GW16" s="10">
        <v>1</v>
      </c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41">
        <f t="shared" si="11"/>
        <v>1</v>
      </c>
      <c r="HP16" s="62">
        <f t="shared" si="12"/>
        <v>5.3827107331252018E-5</v>
      </c>
      <c r="HR16" s="68" t="s">
        <v>155</v>
      </c>
      <c r="HS16" s="9"/>
      <c r="HT16" s="9"/>
      <c r="HU16" s="9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>
        <v>1</v>
      </c>
      <c r="IS16" s="10"/>
      <c r="IT16" s="10"/>
      <c r="IU16" s="41">
        <f t="shared" si="13"/>
        <v>1</v>
      </c>
      <c r="IV16" s="62">
        <f t="shared" si="15"/>
        <v>6.2992125984251971E-5</v>
      </c>
      <c r="IX16" s="68" t="s">
        <v>155</v>
      </c>
      <c r="IY16" s="9"/>
      <c r="IZ16" s="9"/>
      <c r="JA16" s="9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41">
        <f t="shared" si="14"/>
        <v>0</v>
      </c>
      <c r="KB16" s="62">
        <f t="shared" si="16"/>
        <v>0</v>
      </c>
    </row>
    <row r="17" spans="2:288" x14ac:dyDescent="0.25">
      <c r="B17" s="68" t="s">
        <v>143</v>
      </c>
      <c r="C17" s="10">
        <v>1</v>
      </c>
      <c r="D17" s="10">
        <v>3</v>
      </c>
      <c r="E17" s="10">
        <v>4</v>
      </c>
      <c r="F17" s="10"/>
      <c r="G17" s="10">
        <v>11</v>
      </c>
      <c r="H17" s="10">
        <v>8</v>
      </c>
      <c r="I17" s="10">
        <v>2</v>
      </c>
      <c r="J17" s="10">
        <v>4</v>
      </c>
      <c r="K17" s="10">
        <v>9</v>
      </c>
      <c r="L17" s="10">
        <v>13</v>
      </c>
      <c r="M17" s="10">
        <v>12</v>
      </c>
      <c r="N17" s="10">
        <v>1</v>
      </c>
      <c r="O17" s="10">
        <v>4</v>
      </c>
      <c r="P17" s="10">
        <v>4</v>
      </c>
      <c r="Q17" s="10">
        <v>3</v>
      </c>
      <c r="R17" s="10">
        <v>13</v>
      </c>
      <c r="S17" s="10">
        <v>3</v>
      </c>
      <c r="T17" s="10">
        <v>5</v>
      </c>
      <c r="U17" s="10">
        <v>16</v>
      </c>
      <c r="V17" s="10">
        <v>4</v>
      </c>
      <c r="W17" s="10">
        <v>3</v>
      </c>
      <c r="X17" s="10">
        <v>2</v>
      </c>
      <c r="Y17" s="10">
        <v>5</v>
      </c>
      <c r="Z17" s="10">
        <v>6</v>
      </c>
      <c r="AA17" s="10">
        <v>4</v>
      </c>
      <c r="AB17" s="10">
        <v>11</v>
      </c>
      <c r="AC17" s="10">
        <v>1</v>
      </c>
      <c r="AD17" s="10"/>
      <c r="AE17" s="41">
        <f t="shared" si="18"/>
        <v>152</v>
      </c>
      <c r="AF17" s="62">
        <f t="shared" si="0"/>
        <v>1.4473433631689202E-2</v>
      </c>
      <c r="AH17" s="68" t="s">
        <v>143</v>
      </c>
      <c r="AI17" s="10">
        <v>5</v>
      </c>
      <c r="AJ17" s="10">
        <v>15</v>
      </c>
      <c r="AK17" s="10">
        <v>22</v>
      </c>
      <c r="AL17" s="10">
        <v>4</v>
      </c>
      <c r="AM17" s="10">
        <v>59</v>
      </c>
      <c r="AN17" s="10">
        <v>30</v>
      </c>
      <c r="AO17" s="10">
        <v>24</v>
      </c>
      <c r="AP17" s="10">
        <v>14</v>
      </c>
      <c r="AQ17" s="10">
        <v>17</v>
      </c>
      <c r="AR17" s="10">
        <v>45</v>
      </c>
      <c r="AS17" s="10">
        <v>63</v>
      </c>
      <c r="AT17" s="10">
        <v>10</v>
      </c>
      <c r="AU17" s="10">
        <v>8</v>
      </c>
      <c r="AV17" s="10">
        <v>28</v>
      </c>
      <c r="AW17" s="10">
        <v>14</v>
      </c>
      <c r="AX17" s="10">
        <v>37</v>
      </c>
      <c r="AY17" s="10">
        <v>13</v>
      </c>
      <c r="AZ17" s="10">
        <v>31</v>
      </c>
      <c r="BA17" s="10">
        <v>64</v>
      </c>
      <c r="BB17" s="10">
        <v>17</v>
      </c>
      <c r="BC17" s="10">
        <v>17</v>
      </c>
      <c r="BD17" s="10">
        <v>2</v>
      </c>
      <c r="BE17" s="10">
        <v>28</v>
      </c>
      <c r="BF17" s="10">
        <v>34</v>
      </c>
      <c r="BG17" s="10">
        <v>3</v>
      </c>
      <c r="BH17" s="10">
        <v>85</v>
      </c>
      <c r="BI17" s="10">
        <v>4</v>
      </c>
      <c r="BJ17" s="10"/>
      <c r="BK17" s="41">
        <f t="shared" si="1"/>
        <v>693</v>
      </c>
      <c r="BL17" s="62">
        <f t="shared" si="2"/>
        <v>1.7261563753206963E-2</v>
      </c>
      <c r="BN17" s="68" t="s">
        <v>143</v>
      </c>
      <c r="BO17" s="10">
        <v>8</v>
      </c>
      <c r="BP17" s="10">
        <v>5</v>
      </c>
      <c r="BQ17" s="10">
        <v>22</v>
      </c>
      <c r="BR17" s="10">
        <v>4</v>
      </c>
      <c r="BS17" s="10">
        <v>39</v>
      </c>
      <c r="BT17" s="10">
        <v>21</v>
      </c>
      <c r="BU17" s="10">
        <v>20</v>
      </c>
      <c r="BV17" s="10">
        <v>12</v>
      </c>
      <c r="BW17" s="10">
        <v>16</v>
      </c>
      <c r="BX17" s="10">
        <v>28</v>
      </c>
      <c r="BY17" s="10">
        <v>69</v>
      </c>
      <c r="BZ17" s="10">
        <v>8</v>
      </c>
      <c r="CA17" s="10">
        <v>7</v>
      </c>
      <c r="CB17" s="10">
        <v>32</v>
      </c>
      <c r="CC17" s="10">
        <v>15</v>
      </c>
      <c r="CD17" s="10">
        <v>20</v>
      </c>
      <c r="CE17" s="10">
        <v>16</v>
      </c>
      <c r="CF17" s="10">
        <v>32</v>
      </c>
      <c r="CG17" s="10">
        <v>41</v>
      </c>
      <c r="CH17" s="10">
        <v>8</v>
      </c>
      <c r="CI17" s="10">
        <v>20</v>
      </c>
      <c r="CJ17" s="10"/>
      <c r="CK17" s="10">
        <v>31</v>
      </c>
      <c r="CL17" s="10">
        <v>41</v>
      </c>
      <c r="CM17" s="10">
        <v>6</v>
      </c>
      <c r="CN17" s="10">
        <v>74</v>
      </c>
      <c r="CO17" s="10">
        <v>5</v>
      </c>
      <c r="CP17" s="10"/>
      <c r="CQ17" s="41">
        <f t="shared" si="3"/>
        <v>600</v>
      </c>
      <c r="CR17" s="62">
        <f t="shared" si="4"/>
        <v>1.7586540434387548E-2</v>
      </c>
      <c r="CT17" s="68" t="s">
        <v>143</v>
      </c>
      <c r="CU17" s="10">
        <v>3</v>
      </c>
      <c r="CV17" s="10">
        <v>8</v>
      </c>
      <c r="CW17" s="10">
        <v>18</v>
      </c>
      <c r="CX17" s="10"/>
      <c r="CY17" s="10">
        <v>43</v>
      </c>
      <c r="CZ17" s="10">
        <v>14</v>
      </c>
      <c r="DA17" s="10">
        <v>21</v>
      </c>
      <c r="DB17" s="10">
        <v>7</v>
      </c>
      <c r="DC17" s="10">
        <v>17</v>
      </c>
      <c r="DD17" s="10">
        <v>12</v>
      </c>
      <c r="DE17" s="10">
        <v>36</v>
      </c>
      <c r="DF17" s="10">
        <v>7</v>
      </c>
      <c r="DG17" s="10">
        <v>6</v>
      </c>
      <c r="DH17" s="10">
        <v>36</v>
      </c>
      <c r="DI17" s="10">
        <v>11</v>
      </c>
      <c r="DJ17" s="10">
        <v>12</v>
      </c>
      <c r="DK17" s="10">
        <v>7</v>
      </c>
      <c r="DL17" s="10">
        <v>44</v>
      </c>
      <c r="DM17" s="10">
        <v>37</v>
      </c>
      <c r="DN17" s="10">
        <v>11</v>
      </c>
      <c r="DO17" s="10">
        <v>7</v>
      </c>
      <c r="DP17" s="10">
        <v>1</v>
      </c>
      <c r="DQ17" s="10">
        <v>39</v>
      </c>
      <c r="DR17" s="10">
        <v>16</v>
      </c>
      <c r="DS17" s="10">
        <v>4</v>
      </c>
      <c r="DT17" s="10">
        <v>69</v>
      </c>
      <c r="DU17" s="10">
        <v>2</v>
      </c>
      <c r="DV17" s="10"/>
      <c r="DW17" s="41">
        <f t="shared" si="5"/>
        <v>488</v>
      </c>
      <c r="DX17" s="62">
        <f t="shared" si="6"/>
        <v>2.0153630131328985E-2</v>
      </c>
      <c r="DY17" s="94"/>
      <c r="DZ17" s="68" t="s">
        <v>143</v>
      </c>
      <c r="EA17" s="10">
        <v>7</v>
      </c>
      <c r="EB17" s="10">
        <v>3</v>
      </c>
      <c r="EC17" s="10">
        <v>7</v>
      </c>
      <c r="ED17" s="10">
        <v>1</v>
      </c>
      <c r="EE17" s="10">
        <v>17</v>
      </c>
      <c r="EF17" s="10">
        <v>10</v>
      </c>
      <c r="EG17" s="10">
        <v>3</v>
      </c>
      <c r="EH17" s="10">
        <v>3</v>
      </c>
      <c r="EI17" s="10">
        <v>16</v>
      </c>
      <c r="EJ17" s="10">
        <v>9</v>
      </c>
      <c r="EK17" s="10">
        <v>28</v>
      </c>
      <c r="EL17" s="10">
        <v>7</v>
      </c>
      <c r="EM17" s="10">
        <v>6</v>
      </c>
      <c r="EN17" s="10">
        <v>41</v>
      </c>
      <c r="EO17" s="10">
        <v>10</v>
      </c>
      <c r="EP17" s="10">
        <v>12</v>
      </c>
      <c r="EQ17" s="10">
        <v>5</v>
      </c>
      <c r="ER17" s="10">
        <v>20</v>
      </c>
      <c r="ES17" s="10">
        <v>15</v>
      </c>
      <c r="ET17" s="10">
        <v>10</v>
      </c>
      <c r="EU17" s="10">
        <v>5</v>
      </c>
      <c r="EV17" s="10">
        <v>2</v>
      </c>
      <c r="EW17" s="10">
        <v>19</v>
      </c>
      <c r="EX17" s="10">
        <v>15</v>
      </c>
      <c r="EY17" s="10"/>
      <c r="EZ17" s="10">
        <v>59</v>
      </c>
      <c r="FA17" s="10">
        <v>5</v>
      </c>
      <c r="FB17" s="10"/>
      <c r="FC17" s="41">
        <f t="shared" si="7"/>
        <v>335</v>
      </c>
      <c r="FD17" s="62">
        <f t="shared" si="8"/>
        <v>1.8468493301725564E-2</v>
      </c>
      <c r="FE17" s="93"/>
      <c r="FF17" s="68" t="s">
        <v>143</v>
      </c>
      <c r="FG17" s="10">
        <v>2</v>
      </c>
      <c r="FH17" s="10">
        <v>1</v>
      </c>
      <c r="FI17" s="10">
        <v>14</v>
      </c>
      <c r="FJ17" s="10">
        <v>3</v>
      </c>
      <c r="FK17" s="10">
        <v>17</v>
      </c>
      <c r="FL17" s="10">
        <v>10</v>
      </c>
      <c r="FM17" s="10">
        <v>13</v>
      </c>
      <c r="FN17" s="10">
        <v>6</v>
      </c>
      <c r="FO17" s="10">
        <v>17</v>
      </c>
      <c r="FP17" s="10">
        <v>9</v>
      </c>
      <c r="FQ17" s="10">
        <v>31</v>
      </c>
      <c r="FR17" s="10">
        <v>9</v>
      </c>
      <c r="FS17" s="10">
        <v>9</v>
      </c>
      <c r="FT17" s="10">
        <v>19</v>
      </c>
      <c r="FU17" s="10">
        <v>4</v>
      </c>
      <c r="FV17" s="10">
        <v>9</v>
      </c>
      <c r="FW17" s="10">
        <v>6</v>
      </c>
      <c r="FX17" s="10">
        <v>15</v>
      </c>
      <c r="FY17" s="10">
        <v>19</v>
      </c>
      <c r="FZ17" s="10">
        <v>4</v>
      </c>
      <c r="GA17" s="10">
        <v>8</v>
      </c>
      <c r="GB17" s="10">
        <v>2</v>
      </c>
      <c r="GC17" s="10">
        <v>17</v>
      </c>
      <c r="GD17" s="10">
        <v>13</v>
      </c>
      <c r="GE17" s="10">
        <v>2</v>
      </c>
      <c r="GF17" s="10">
        <v>50</v>
      </c>
      <c r="GG17" s="10">
        <v>3</v>
      </c>
      <c r="GH17" s="10"/>
      <c r="GI17" s="41">
        <f t="shared" si="9"/>
        <v>312</v>
      </c>
      <c r="GJ17" s="62">
        <f t="shared" si="10"/>
        <v>2.0966332907734694E-2</v>
      </c>
      <c r="GL17" s="68" t="s">
        <v>143</v>
      </c>
      <c r="GM17" s="10">
        <v>1</v>
      </c>
      <c r="GN17" s="10">
        <v>7</v>
      </c>
      <c r="GO17" s="10">
        <v>14</v>
      </c>
      <c r="GP17" s="10">
        <v>4</v>
      </c>
      <c r="GQ17" s="10">
        <v>21</v>
      </c>
      <c r="GR17" s="10">
        <v>18</v>
      </c>
      <c r="GS17" s="10">
        <v>19</v>
      </c>
      <c r="GT17" s="10">
        <v>10</v>
      </c>
      <c r="GU17" s="10">
        <v>15</v>
      </c>
      <c r="GV17" s="10">
        <v>18</v>
      </c>
      <c r="GW17" s="10">
        <v>26</v>
      </c>
      <c r="GX17" s="10">
        <v>6</v>
      </c>
      <c r="GY17" s="10">
        <v>7</v>
      </c>
      <c r="GZ17" s="10">
        <v>13</v>
      </c>
      <c r="HA17" s="10">
        <v>15</v>
      </c>
      <c r="HB17" s="10">
        <v>8</v>
      </c>
      <c r="HC17" s="10">
        <v>6</v>
      </c>
      <c r="HD17" s="10">
        <v>22</v>
      </c>
      <c r="HE17" s="10">
        <v>25</v>
      </c>
      <c r="HF17" s="10">
        <v>7</v>
      </c>
      <c r="HG17" s="10">
        <v>8</v>
      </c>
      <c r="HH17" s="10">
        <v>1</v>
      </c>
      <c r="HI17" s="10">
        <v>16</v>
      </c>
      <c r="HJ17" s="10">
        <v>19</v>
      </c>
      <c r="HK17" s="10">
        <v>7</v>
      </c>
      <c r="HL17" s="10">
        <v>61</v>
      </c>
      <c r="HM17" s="10">
        <v>1</v>
      </c>
      <c r="HN17" s="10"/>
      <c r="HO17" s="41">
        <f t="shared" si="11"/>
        <v>375</v>
      </c>
      <c r="HP17" s="62">
        <f t="shared" si="12"/>
        <v>2.0185165249219508E-2</v>
      </c>
      <c r="HR17" s="68" t="s">
        <v>143</v>
      </c>
      <c r="HS17" s="10">
        <v>2</v>
      </c>
      <c r="HT17" s="10">
        <v>4</v>
      </c>
      <c r="HU17" s="10">
        <v>13</v>
      </c>
      <c r="HV17" s="10"/>
      <c r="HW17" s="10">
        <v>23</v>
      </c>
      <c r="HX17" s="10">
        <v>16</v>
      </c>
      <c r="HY17" s="10">
        <v>10</v>
      </c>
      <c r="HZ17" s="10">
        <v>12</v>
      </c>
      <c r="IA17" s="10">
        <v>9</v>
      </c>
      <c r="IB17" s="10">
        <v>14</v>
      </c>
      <c r="IC17" s="10">
        <v>34</v>
      </c>
      <c r="ID17" s="10">
        <v>10</v>
      </c>
      <c r="IE17" s="10">
        <v>8</v>
      </c>
      <c r="IF17" s="10">
        <v>25</v>
      </c>
      <c r="IG17" s="10">
        <v>10</v>
      </c>
      <c r="IH17" s="10">
        <v>13</v>
      </c>
      <c r="II17" s="10">
        <v>9</v>
      </c>
      <c r="IJ17" s="10">
        <v>25</v>
      </c>
      <c r="IK17" s="10">
        <v>28</v>
      </c>
      <c r="IL17" s="10">
        <v>11</v>
      </c>
      <c r="IM17" s="10">
        <v>4</v>
      </c>
      <c r="IN17" s="10">
        <v>1</v>
      </c>
      <c r="IO17" s="10">
        <v>22</v>
      </c>
      <c r="IP17" s="10">
        <v>22</v>
      </c>
      <c r="IQ17" s="10">
        <v>5</v>
      </c>
      <c r="IR17" s="10">
        <v>90</v>
      </c>
      <c r="IS17" s="10">
        <v>4</v>
      </c>
      <c r="IT17" s="10">
        <v>1</v>
      </c>
      <c r="IU17" s="41">
        <f t="shared" si="13"/>
        <v>425</v>
      </c>
      <c r="IV17" s="62">
        <f t="shared" si="15"/>
        <v>2.6771653543307086E-2</v>
      </c>
      <c r="IX17" s="68" t="s">
        <v>143</v>
      </c>
      <c r="IY17" s="10"/>
      <c r="IZ17" s="10">
        <v>3</v>
      </c>
      <c r="JA17" s="10">
        <v>3</v>
      </c>
      <c r="JB17" s="10"/>
      <c r="JC17" s="10">
        <v>6</v>
      </c>
      <c r="JD17" s="10">
        <v>4</v>
      </c>
      <c r="JE17" s="10">
        <v>4</v>
      </c>
      <c r="JF17" s="10"/>
      <c r="JG17" s="10">
        <v>4</v>
      </c>
      <c r="JH17" s="10">
        <v>4</v>
      </c>
      <c r="JI17" s="10">
        <v>7</v>
      </c>
      <c r="JJ17" s="10">
        <v>2</v>
      </c>
      <c r="JK17" s="10">
        <v>5</v>
      </c>
      <c r="JL17" s="10">
        <v>1</v>
      </c>
      <c r="JM17" s="10">
        <v>3</v>
      </c>
      <c r="JN17" s="10">
        <v>5</v>
      </c>
      <c r="JO17" s="10">
        <v>1</v>
      </c>
      <c r="JP17" s="10">
        <v>3</v>
      </c>
      <c r="JQ17" s="10">
        <v>8</v>
      </c>
      <c r="JR17" s="10">
        <v>2</v>
      </c>
      <c r="JS17" s="10">
        <v>1</v>
      </c>
      <c r="JT17" s="10"/>
      <c r="JU17" s="10">
        <v>4</v>
      </c>
      <c r="JV17" s="10">
        <v>4</v>
      </c>
      <c r="JW17" s="10"/>
      <c r="JX17" s="10">
        <v>14</v>
      </c>
      <c r="JY17" s="10">
        <v>1</v>
      </c>
      <c r="JZ17" s="10"/>
      <c r="KA17" s="41">
        <f t="shared" si="14"/>
        <v>89</v>
      </c>
      <c r="KB17" s="62">
        <f t="shared" si="16"/>
        <v>1.8166972851602368E-2</v>
      </c>
    </row>
    <row r="18" spans="2:288" x14ac:dyDescent="0.25">
      <c r="B18" s="68" t="s">
        <v>220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41">
        <f t="shared" si="18"/>
        <v>0</v>
      </c>
      <c r="AF18" s="62">
        <f t="shared" si="0"/>
        <v>0</v>
      </c>
      <c r="AH18" s="68" t="s">
        <v>220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41">
        <f t="shared" si="1"/>
        <v>0</v>
      </c>
      <c r="BL18" s="62">
        <f t="shared" si="2"/>
        <v>0</v>
      </c>
      <c r="BN18" s="68" t="s">
        <v>220</v>
      </c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41">
        <f t="shared" si="3"/>
        <v>0</v>
      </c>
      <c r="CR18" s="62">
        <f t="shared" si="4"/>
        <v>0</v>
      </c>
      <c r="CT18" s="68" t="s">
        <v>220</v>
      </c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41">
        <f t="shared" si="5"/>
        <v>0</v>
      </c>
      <c r="DX18" s="62">
        <f t="shared" si="6"/>
        <v>0</v>
      </c>
      <c r="DY18" s="94"/>
      <c r="DZ18" s="68" t="s">
        <v>220</v>
      </c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41">
        <f t="shared" si="7"/>
        <v>0</v>
      </c>
      <c r="FD18" s="62">
        <f t="shared" si="8"/>
        <v>0</v>
      </c>
      <c r="FE18" s="93"/>
      <c r="FF18" s="68" t="s">
        <v>220</v>
      </c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41">
        <f t="shared" si="9"/>
        <v>0</v>
      </c>
      <c r="GJ18" s="62">
        <f t="shared" si="10"/>
        <v>0</v>
      </c>
      <c r="GL18" s="68" t="s">
        <v>220</v>
      </c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41">
        <f t="shared" si="11"/>
        <v>0</v>
      </c>
      <c r="HP18" s="62">
        <f t="shared" si="12"/>
        <v>0</v>
      </c>
      <c r="HR18" s="68" t="s">
        <v>220</v>
      </c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41">
        <f t="shared" si="13"/>
        <v>0</v>
      </c>
      <c r="IV18" s="62">
        <f t="shared" si="15"/>
        <v>0</v>
      </c>
      <c r="IX18" s="68" t="s">
        <v>220</v>
      </c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41">
        <f t="shared" si="14"/>
        <v>0</v>
      </c>
      <c r="KB18" s="62">
        <f t="shared" si="16"/>
        <v>0</v>
      </c>
    </row>
    <row r="19" spans="2:288" x14ac:dyDescent="0.25">
      <c r="B19" s="68" t="s">
        <v>219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41">
        <f t="shared" si="18"/>
        <v>0</v>
      </c>
      <c r="AF19" s="62">
        <f t="shared" si="0"/>
        <v>0</v>
      </c>
      <c r="AH19" s="68" t="s">
        <v>219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41">
        <f t="shared" si="1"/>
        <v>0</v>
      </c>
      <c r="BL19" s="62">
        <f t="shared" si="2"/>
        <v>0</v>
      </c>
      <c r="BN19" s="68" t="s">
        <v>219</v>
      </c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41">
        <f t="shared" si="3"/>
        <v>0</v>
      </c>
      <c r="CR19" s="62">
        <f t="shared" si="4"/>
        <v>0</v>
      </c>
      <c r="CT19" s="68" t="s">
        <v>219</v>
      </c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41">
        <f t="shared" si="5"/>
        <v>0</v>
      </c>
      <c r="DX19" s="62">
        <f t="shared" si="6"/>
        <v>0</v>
      </c>
      <c r="DY19" s="94"/>
      <c r="DZ19" s="68" t="s">
        <v>219</v>
      </c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41">
        <f t="shared" si="7"/>
        <v>0</v>
      </c>
      <c r="FD19" s="62">
        <f t="shared" si="8"/>
        <v>0</v>
      </c>
      <c r="FE19" s="93"/>
      <c r="FF19" s="68" t="s">
        <v>219</v>
      </c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41">
        <f t="shared" si="9"/>
        <v>0</v>
      </c>
      <c r="GJ19" s="62">
        <f t="shared" si="10"/>
        <v>0</v>
      </c>
      <c r="GL19" s="68" t="s">
        <v>219</v>
      </c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41">
        <f t="shared" si="11"/>
        <v>0</v>
      </c>
      <c r="HP19" s="62">
        <f t="shared" si="12"/>
        <v>0</v>
      </c>
      <c r="HR19" s="68" t="s">
        <v>219</v>
      </c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41">
        <f t="shared" si="13"/>
        <v>0</v>
      </c>
      <c r="IV19" s="62">
        <f t="shared" si="15"/>
        <v>0</v>
      </c>
      <c r="IX19" s="68" t="s">
        <v>219</v>
      </c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41">
        <f t="shared" si="14"/>
        <v>0</v>
      </c>
      <c r="KB19" s="62">
        <f t="shared" si="16"/>
        <v>0</v>
      </c>
    </row>
    <row r="20" spans="2:288" x14ac:dyDescent="0.25">
      <c r="B20" s="68" t="s">
        <v>144</v>
      </c>
      <c r="C20" s="9"/>
      <c r="D20" s="9"/>
      <c r="E20" s="9"/>
      <c r="F20" s="10"/>
      <c r="G20" s="10">
        <v>1</v>
      </c>
      <c r="H20" s="10"/>
      <c r="I20" s="10"/>
      <c r="J20" s="10"/>
      <c r="K20" s="10">
        <v>1</v>
      </c>
      <c r="L20" s="10">
        <v>1</v>
      </c>
      <c r="M20" s="10">
        <v>3</v>
      </c>
      <c r="N20" s="10"/>
      <c r="O20" s="10"/>
      <c r="P20" s="10"/>
      <c r="Q20" s="10"/>
      <c r="R20" s="10">
        <v>1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41">
        <f t="shared" si="18"/>
        <v>7</v>
      </c>
      <c r="AF20" s="62">
        <f t="shared" si="0"/>
        <v>6.6653970672252909E-4</v>
      </c>
      <c r="AH20" s="68" t="s">
        <v>144</v>
      </c>
      <c r="AI20" s="9"/>
      <c r="AJ20" s="9">
        <v>1</v>
      </c>
      <c r="AK20" s="9">
        <v>1</v>
      </c>
      <c r="AL20" s="10"/>
      <c r="AM20" s="10">
        <v>2</v>
      </c>
      <c r="AN20" s="10">
        <v>1</v>
      </c>
      <c r="AO20" s="10">
        <v>1</v>
      </c>
      <c r="AP20" s="10">
        <v>2</v>
      </c>
      <c r="AQ20" s="10"/>
      <c r="AR20" s="10">
        <v>1</v>
      </c>
      <c r="AS20" s="10">
        <v>3</v>
      </c>
      <c r="AT20" s="10">
        <v>3</v>
      </c>
      <c r="AU20" s="10"/>
      <c r="AV20" s="10">
        <v>1</v>
      </c>
      <c r="AW20" s="10"/>
      <c r="AX20" s="10">
        <v>2</v>
      </c>
      <c r="AY20" s="10">
        <v>1</v>
      </c>
      <c r="AZ20" s="10">
        <v>2</v>
      </c>
      <c r="BA20" s="10">
        <v>1</v>
      </c>
      <c r="BB20" s="10"/>
      <c r="BC20" s="10"/>
      <c r="BD20" s="10"/>
      <c r="BE20" s="10">
        <v>1</v>
      </c>
      <c r="BF20" s="10">
        <v>3</v>
      </c>
      <c r="BG20" s="10"/>
      <c r="BH20" s="10">
        <v>2</v>
      </c>
      <c r="BI20" s="10">
        <v>1</v>
      </c>
      <c r="BJ20" s="10"/>
      <c r="BK20" s="41">
        <f t="shared" si="1"/>
        <v>29</v>
      </c>
      <c r="BL20" s="62">
        <f t="shared" si="2"/>
        <v>7.2234538072583258E-4</v>
      </c>
      <c r="BN20" s="68" t="s">
        <v>144</v>
      </c>
      <c r="BO20" s="10"/>
      <c r="BP20" s="10"/>
      <c r="BQ20" s="10">
        <v>2</v>
      </c>
      <c r="BR20" s="10">
        <v>1</v>
      </c>
      <c r="BS20" s="10">
        <v>5</v>
      </c>
      <c r="BT20" s="10"/>
      <c r="BU20" s="10"/>
      <c r="BV20" s="10">
        <v>2</v>
      </c>
      <c r="BW20" s="10">
        <v>1</v>
      </c>
      <c r="BX20" s="10">
        <v>2</v>
      </c>
      <c r="BY20" s="10">
        <v>5</v>
      </c>
      <c r="BZ20" s="10"/>
      <c r="CA20" s="10"/>
      <c r="CB20" s="10"/>
      <c r="CC20" s="10"/>
      <c r="CD20" s="10">
        <v>5</v>
      </c>
      <c r="CE20" s="10"/>
      <c r="CF20" s="10">
        <v>5</v>
      </c>
      <c r="CG20" s="10">
        <v>2</v>
      </c>
      <c r="CH20" s="10"/>
      <c r="CI20" s="10">
        <v>1</v>
      </c>
      <c r="CJ20" s="10"/>
      <c r="CK20" s="10"/>
      <c r="CL20" s="10"/>
      <c r="CM20" s="10"/>
      <c r="CN20" s="10">
        <v>2</v>
      </c>
      <c r="CO20" s="10">
        <v>1</v>
      </c>
      <c r="CP20" s="10"/>
      <c r="CQ20" s="41">
        <f t="shared" si="3"/>
        <v>34</v>
      </c>
      <c r="CR20" s="62">
        <f t="shared" si="4"/>
        <v>9.9657062461529439E-4</v>
      </c>
      <c r="CT20" s="68" t="s">
        <v>144</v>
      </c>
      <c r="CU20" s="9"/>
      <c r="CV20" s="9">
        <v>1</v>
      </c>
      <c r="CW20" s="9">
        <v>2</v>
      </c>
      <c r="CX20" s="10"/>
      <c r="CY20" s="10"/>
      <c r="CZ20" s="10"/>
      <c r="DA20" s="10"/>
      <c r="DB20" s="10"/>
      <c r="DC20" s="10">
        <v>1</v>
      </c>
      <c r="DD20" s="10"/>
      <c r="DE20" s="10">
        <v>1</v>
      </c>
      <c r="DF20" s="10"/>
      <c r="DG20" s="10"/>
      <c r="DH20" s="10"/>
      <c r="DI20" s="10"/>
      <c r="DJ20" s="10">
        <v>1</v>
      </c>
      <c r="DK20" s="10"/>
      <c r="DL20" s="10">
        <v>1</v>
      </c>
      <c r="DM20" s="10"/>
      <c r="DN20" s="10"/>
      <c r="DO20" s="10"/>
      <c r="DP20" s="10"/>
      <c r="DQ20" s="10">
        <v>2</v>
      </c>
      <c r="DR20" s="10">
        <v>1</v>
      </c>
      <c r="DS20" s="10"/>
      <c r="DT20" s="10">
        <v>3</v>
      </c>
      <c r="DU20" s="10"/>
      <c r="DV20" s="10"/>
      <c r="DW20" s="41">
        <f t="shared" si="5"/>
        <v>13</v>
      </c>
      <c r="DX20" s="62">
        <f t="shared" si="6"/>
        <v>5.3687949120343598E-4</v>
      </c>
      <c r="DY20" s="94"/>
      <c r="DZ20" s="68" t="s">
        <v>144</v>
      </c>
      <c r="EA20" s="9"/>
      <c r="EB20" s="9"/>
      <c r="EC20" s="9">
        <v>1</v>
      </c>
      <c r="ED20" s="10"/>
      <c r="EE20" s="10"/>
      <c r="EF20" s="10"/>
      <c r="EG20" s="10">
        <v>1</v>
      </c>
      <c r="EH20" s="10"/>
      <c r="EI20" s="10">
        <v>1</v>
      </c>
      <c r="EJ20" s="10"/>
      <c r="EK20" s="10">
        <v>2</v>
      </c>
      <c r="EL20" s="10"/>
      <c r="EM20" s="10"/>
      <c r="EN20" s="10">
        <v>1</v>
      </c>
      <c r="EO20" s="10"/>
      <c r="EP20" s="10"/>
      <c r="EQ20" s="10"/>
      <c r="ER20" s="10"/>
      <c r="ES20" s="10">
        <v>1</v>
      </c>
      <c r="ET20" s="10"/>
      <c r="EU20" s="10"/>
      <c r="EV20" s="10"/>
      <c r="EW20" s="10">
        <v>2</v>
      </c>
      <c r="EX20" s="10"/>
      <c r="EY20" s="10"/>
      <c r="EZ20" s="10">
        <v>1</v>
      </c>
      <c r="FA20" s="10"/>
      <c r="FB20" s="10"/>
      <c r="FC20" s="41">
        <f t="shared" si="7"/>
        <v>10</v>
      </c>
      <c r="FD20" s="62">
        <f t="shared" si="8"/>
        <v>5.5129830751419594E-4</v>
      </c>
      <c r="FE20" s="93"/>
      <c r="FF20" s="68" t="s">
        <v>144</v>
      </c>
      <c r="FG20" s="9"/>
      <c r="FH20" s="9"/>
      <c r="FI20" s="9">
        <v>1</v>
      </c>
      <c r="FJ20" s="10"/>
      <c r="FK20" s="10"/>
      <c r="FL20" s="10">
        <v>1</v>
      </c>
      <c r="FM20" s="10"/>
      <c r="FN20" s="10"/>
      <c r="FO20" s="10"/>
      <c r="FP20" s="10"/>
      <c r="FQ20" s="10">
        <v>3</v>
      </c>
      <c r="FR20" s="10"/>
      <c r="FS20" s="10"/>
      <c r="FT20" s="10">
        <v>2</v>
      </c>
      <c r="FU20" s="10"/>
      <c r="FV20" s="10">
        <v>1</v>
      </c>
      <c r="FW20" s="10">
        <v>1</v>
      </c>
      <c r="FX20" s="10">
        <v>2</v>
      </c>
      <c r="FY20" s="10"/>
      <c r="FZ20" s="10"/>
      <c r="GA20" s="10"/>
      <c r="GB20" s="10"/>
      <c r="GC20" s="10"/>
      <c r="GD20" s="10"/>
      <c r="GE20" s="10"/>
      <c r="GF20" s="10">
        <v>2</v>
      </c>
      <c r="GG20" s="10"/>
      <c r="GH20" s="10"/>
      <c r="GI20" s="41">
        <f t="shared" si="9"/>
        <v>13</v>
      </c>
      <c r="GJ20" s="62">
        <f t="shared" si="10"/>
        <v>8.7359720448894568E-4</v>
      </c>
      <c r="GL20" s="68" t="s">
        <v>144</v>
      </c>
      <c r="GM20" s="9"/>
      <c r="GN20" s="9"/>
      <c r="GO20" s="9"/>
      <c r="GP20" s="10"/>
      <c r="GQ20" s="10"/>
      <c r="GR20" s="10"/>
      <c r="GS20" s="10"/>
      <c r="GT20" s="10"/>
      <c r="GU20" s="10">
        <v>1</v>
      </c>
      <c r="GV20" s="10"/>
      <c r="GW20" s="10"/>
      <c r="GX20" s="10"/>
      <c r="GY20" s="10">
        <v>2</v>
      </c>
      <c r="GZ20" s="10"/>
      <c r="HA20" s="10">
        <v>1</v>
      </c>
      <c r="HB20" s="10"/>
      <c r="HC20" s="10"/>
      <c r="HD20" s="10">
        <v>7</v>
      </c>
      <c r="HE20" s="10"/>
      <c r="HF20" s="10"/>
      <c r="HG20" s="10"/>
      <c r="HH20" s="10"/>
      <c r="HI20" s="10">
        <v>1</v>
      </c>
      <c r="HJ20" s="10"/>
      <c r="HK20" s="10"/>
      <c r="HL20" s="10">
        <v>5</v>
      </c>
      <c r="HM20" s="10"/>
      <c r="HN20" s="10"/>
      <c r="HO20" s="41">
        <f t="shared" si="11"/>
        <v>17</v>
      </c>
      <c r="HP20" s="62">
        <f t="shared" si="12"/>
        <v>9.1506082463128436E-4</v>
      </c>
      <c r="HR20" s="68" t="s">
        <v>144</v>
      </c>
      <c r="HS20" s="9"/>
      <c r="HT20" s="9"/>
      <c r="HU20" s="9"/>
      <c r="HV20" s="10"/>
      <c r="HW20" s="10">
        <v>2</v>
      </c>
      <c r="HX20" s="10">
        <v>1</v>
      </c>
      <c r="HY20" s="10"/>
      <c r="HZ20" s="10"/>
      <c r="IA20" s="10">
        <v>1</v>
      </c>
      <c r="IB20" s="10"/>
      <c r="IC20" s="10"/>
      <c r="ID20" s="10"/>
      <c r="IE20" s="10">
        <v>1</v>
      </c>
      <c r="IF20" s="10"/>
      <c r="IG20" s="10">
        <v>1</v>
      </c>
      <c r="IH20" s="10">
        <v>2</v>
      </c>
      <c r="II20" s="10"/>
      <c r="IJ20" s="10"/>
      <c r="IK20" s="10">
        <v>2</v>
      </c>
      <c r="IL20" s="10"/>
      <c r="IM20" s="10"/>
      <c r="IN20" s="10"/>
      <c r="IO20" s="10">
        <v>1</v>
      </c>
      <c r="IP20" s="10">
        <v>1</v>
      </c>
      <c r="IQ20" s="10"/>
      <c r="IR20" s="10">
        <v>1</v>
      </c>
      <c r="IS20" s="10">
        <v>1</v>
      </c>
      <c r="IT20" s="10">
        <v>1</v>
      </c>
      <c r="IU20" s="41">
        <f t="shared" si="13"/>
        <v>15</v>
      </c>
      <c r="IV20" s="62">
        <f t="shared" si="15"/>
        <v>9.4488188976377954E-4</v>
      </c>
      <c r="IX20" s="68" t="s">
        <v>144</v>
      </c>
      <c r="IY20" s="9"/>
      <c r="IZ20" s="9"/>
      <c r="JA20" s="9"/>
      <c r="JB20" s="10"/>
      <c r="JC20" s="10">
        <v>1</v>
      </c>
      <c r="JD20" s="10"/>
      <c r="JE20" s="10">
        <v>1</v>
      </c>
      <c r="JF20" s="10"/>
      <c r="JG20" s="10">
        <v>1</v>
      </c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41">
        <f t="shared" si="14"/>
        <v>3</v>
      </c>
      <c r="KB20" s="62">
        <f t="shared" si="16"/>
        <v>6.1236987140232701E-4</v>
      </c>
    </row>
    <row r="21" spans="2:288" x14ac:dyDescent="0.25">
      <c r="B21" s="68" t="s">
        <v>218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41">
        <f t="shared" si="18"/>
        <v>0</v>
      </c>
      <c r="AF21" s="62">
        <f t="shared" si="0"/>
        <v>0</v>
      </c>
      <c r="AH21" s="68" t="s">
        <v>218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41">
        <f t="shared" si="1"/>
        <v>0</v>
      </c>
      <c r="BL21" s="62">
        <f t="shared" si="2"/>
        <v>0</v>
      </c>
      <c r="BN21" s="68" t="s">
        <v>218</v>
      </c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41">
        <f t="shared" si="3"/>
        <v>0</v>
      </c>
      <c r="CR21" s="62">
        <f t="shared" si="4"/>
        <v>0</v>
      </c>
      <c r="CT21" s="68" t="s">
        <v>218</v>
      </c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41">
        <f t="shared" si="5"/>
        <v>0</v>
      </c>
      <c r="DX21" s="62">
        <f t="shared" si="6"/>
        <v>0</v>
      </c>
      <c r="DY21" s="94"/>
      <c r="DZ21" s="68" t="s">
        <v>218</v>
      </c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41">
        <f t="shared" si="7"/>
        <v>0</v>
      </c>
      <c r="FD21" s="62">
        <f t="shared" si="8"/>
        <v>0</v>
      </c>
      <c r="FE21" s="93"/>
      <c r="FF21" s="68" t="s">
        <v>218</v>
      </c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41">
        <f t="shared" si="9"/>
        <v>0</v>
      </c>
      <c r="GJ21" s="62">
        <f t="shared" si="10"/>
        <v>0</v>
      </c>
      <c r="GL21" s="68" t="s">
        <v>218</v>
      </c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41">
        <f t="shared" si="11"/>
        <v>0</v>
      </c>
      <c r="HP21" s="62">
        <f t="shared" si="12"/>
        <v>0</v>
      </c>
      <c r="HR21" s="68" t="s">
        <v>218</v>
      </c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41">
        <f t="shared" si="13"/>
        <v>0</v>
      </c>
      <c r="IV21" s="62">
        <f t="shared" si="15"/>
        <v>0</v>
      </c>
      <c r="IX21" s="68" t="s">
        <v>218</v>
      </c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41">
        <f t="shared" si="14"/>
        <v>0</v>
      </c>
      <c r="KB21" s="62">
        <f t="shared" si="16"/>
        <v>0</v>
      </c>
    </row>
    <row r="22" spans="2:288" x14ac:dyDescent="0.25">
      <c r="B22" s="68" t="s">
        <v>153</v>
      </c>
      <c r="C22" s="9"/>
      <c r="D22" s="9"/>
      <c r="E22" s="9">
        <v>1</v>
      </c>
      <c r="F22" s="10"/>
      <c r="G22" s="10">
        <v>1</v>
      </c>
      <c r="H22" s="10">
        <v>1</v>
      </c>
      <c r="I22" s="10">
        <v>1</v>
      </c>
      <c r="J22" s="10">
        <v>1</v>
      </c>
      <c r="K22" s="10"/>
      <c r="L22" s="10">
        <v>1</v>
      </c>
      <c r="M22" s="10">
        <v>2</v>
      </c>
      <c r="N22" s="10"/>
      <c r="O22" s="10"/>
      <c r="P22" s="10"/>
      <c r="Q22" s="10">
        <v>1</v>
      </c>
      <c r="R22" s="10">
        <v>1</v>
      </c>
      <c r="S22" s="10"/>
      <c r="T22" s="10">
        <v>2</v>
      </c>
      <c r="U22" s="10">
        <v>2</v>
      </c>
      <c r="V22" s="10"/>
      <c r="W22" s="10"/>
      <c r="X22" s="10"/>
      <c r="Y22" s="10">
        <v>3</v>
      </c>
      <c r="Z22" s="10">
        <v>1</v>
      </c>
      <c r="AA22" s="10">
        <v>1</v>
      </c>
      <c r="AB22" s="10">
        <v>1</v>
      </c>
      <c r="AC22" s="10"/>
      <c r="AD22" s="10"/>
      <c r="AE22" s="41">
        <f t="shared" si="18"/>
        <v>20</v>
      </c>
      <c r="AF22" s="62">
        <f t="shared" si="0"/>
        <v>1.9043991620643686E-3</v>
      </c>
      <c r="AH22" s="68" t="s">
        <v>153</v>
      </c>
      <c r="AI22" s="9"/>
      <c r="AJ22" s="9"/>
      <c r="AK22" s="9">
        <v>5</v>
      </c>
      <c r="AL22" s="10"/>
      <c r="AM22" s="10">
        <v>9</v>
      </c>
      <c r="AN22" s="10">
        <v>1</v>
      </c>
      <c r="AO22" s="10"/>
      <c r="AP22" s="10">
        <v>2</v>
      </c>
      <c r="AQ22" s="10">
        <v>2</v>
      </c>
      <c r="AR22" s="10">
        <v>6</v>
      </c>
      <c r="AS22" s="10">
        <v>7</v>
      </c>
      <c r="AT22" s="10">
        <v>2</v>
      </c>
      <c r="AU22" s="10">
        <v>3</v>
      </c>
      <c r="AV22" s="10">
        <v>2</v>
      </c>
      <c r="AW22" s="10">
        <v>1</v>
      </c>
      <c r="AX22" s="10">
        <v>1</v>
      </c>
      <c r="AY22" s="10">
        <v>1</v>
      </c>
      <c r="AZ22" s="10">
        <v>5</v>
      </c>
      <c r="BA22" s="10">
        <v>9</v>
      </c>
      <c r="BB22" s="10">
        <v>4</v>
      </c>
      <c r="BC22" s="10">
        <v>1</v>
      </c>
      <c r="BD22" s="10"/>
      <c r="BE22" s="10">
        <v>7</v>
      </c>
      <c r="BF22" s="10">
        <v>7</v>
      </c>
      <c r="BG22" s="10">
        <v>1</v>
      </c>
      <c r="BH22" s="10">
        <v>8</v>
      </c>
      <c r="BI22" s="10"/>
      <c r="BJ22" s="10"/>
      <c r="BK22" s="41">
        <f t="shared" si="1"/>
        <v>84</v>
      </c>
      <c r="BL22" s="62">
        <f t="shared" si="2"/>
        <v>2.0923107579644807E-3</v>
      </c>
      <c r="BN22" s="68" t="s">
        <v>153</v>
      </c>
      <c r="BO22" s="9"/>
      <c r="BP22" s="9"/>
      <c r="BQ22" s="9">
        <v>2</v>
      </c>
      <c r="BR22" s="10"/>
      <c r="BS22" s="10">
        <v>8</v>
      </c>
      <c r="BT22" s="10"/>
      <c r="BU22" s="10">
        <v>6</v>
      </c>
      <c r="BV22" s="10">
        <v>1</v>
      </c>
      <c r="BW22" s="10">
        <v>1</v>
      </c>
      <c r="BX22" s="10">
        <v>2</v>
      </c>
      <c r="BY22" s="10">
        <v>3</v>
      </c>
      <c r="BZ22" s="10">
        <v>1</v>
      </c>
      <c r="CA22" s="10">
        <v>2</v>
      </c>
      <c r="CB22" s="10"/>
      <c r="CC22" s="10">
        <v>1</v>
      </c>
      <c r="CD22" s="10">
        <v>2</v>
      </c>
      <c r="CE22" s="10">
        <v>2</v>
      </c>
      <c r="CF22" s="10">
        <v>2</v>
      </c>
      <c r="CG22" s="10">
        <v>2</v>
      </c>
      <c r="CH22" s="10"/>
      <c r="CI22" s="10">
        <v>2</v>
      </c>
      <c r="CJ22" s="10">
        <v>1</v>
      </c>
      <c r="CK22" s="10"/>
      <c r="CL22" s="10">
        <v>1</v>
      </c>
      <c r="CM22" s="10"/>
      <c r="CN22" s="10">
        <v>6</v>
      </c>
      <c r="CO22" s="10">
        <v>1</v>
      </c>
      <c r="CP22" s="10"/>
      <c r="CQ22" s="41">
        <f t="shared" si="3"/>
        <v>46</v>
      </c>
      <c r="CR22" s="62">
        <f t="shared" si="4"/>
        <v>1.3483014333030455E-3</v>
      </c>
      <c r="CT22" s="68" t="s">
        <v>153</v>
      </c>
      <c r="CU22" s="9"/>
      <c r="CV22" s="9">
        <v>1</v>
      </c>
      <c r="CW22" s="9">
        <v>1</v>
      </c>
      <c r="CX22" s="10"/>
      <c r="CY22" s="10">
        <v>2</v>
      </c>
      <c r="CZ22" s="10">
        <v>2</v>
      </c>
      <c r="DA22" s="10">
        <v>2</v>
      </c>
      <c r="DB22" s="10">
        <v>2</v>
      </c>
      <c r="DC22" s="10"/>
      <c r="DD22" s="10">
        <v>2</v>
      </c>
      <c r="DE22" s="10">
        <v>4</v>
      </c>
      <c r="DF22" s="10"/>
      <c r="DG22" s="10">
        <v>1</v>
      </c>
      <c r="DH22" s="10">
        <v>2</v>
      </c>
      <c r="DI22" s="10"/>
      <c r="DJ22" s="10">
        <v>2</v>
      </c>
      <c r="DK22" s="10">
        <v>1</v>
      </c>
      <c r="DL22" s="10">
        <v>2</v>
      </c>
      <c r="DM22" s="10">
        <v>3</v>
      </c>
      <c r="DN22" s="10">
        <v>1</v>
      </c>
      <c r="DO22" s="10"/>
      <c r="DP22" s="10"/>
      <c r="DQ22" s="10">
        <v>4</v>
      </c>
      <c r="DR22" s="10"/>
      <c r="DS22" s="10"/>
      <c r="DT22" s="10">
        <v>9</v>
      </c>
      <c r="DU22" s="10"/>
      <c r="DV22" s="10">
        <v>1</v>
      </c>
      <c r="DW22" s="41">
        <f t="shared" si="5"/>
        <v>42</v>
      </c>
      <c r="DX22" s="62">
        <f t="shared" si="6"/>
        <v>1.734533740811101E-3</v>
      </c>
      <c r="DY22" s="94"/>
      <c r="DZ22" s="68" t="s">
        <v>153</v>
      </c>
      <c r="EA22" s="9"/>
      <c r="EB22" s="9"/>
      <c r="EC22" s="9"/>
      <c r="ED22" s="10">
        <v>1</v>
      </c>
      <c r="EE22" s="10">
        <v>4</v>
      </c>
      <c r="EF22" s="10"/>
      <c r="EG22" s="10"/>
      <c r="EH22" s="10">
        <v>2</v>
      </c>
      <c r="EI22" s="10"/>
      <c r="EJ22" s="10">
        <v>2</v>
      </c>
      <c r="EK22" s="10">
        <v>6</v>
      </c>
      <c r="EL22" s="10">
        <v>1</v>
      </c>
      <c r="EM22" s="10"/>
      <c r="EN22" s="10"/>
      <c r="EO22" s="10">
        <v>2</v>
      </c>
      <c r="EP22" s="10"/>
      <c r="EQ22" s="10"/>
      <c r="ER22" s="10">
        <v>3</v>
      </c>
      <c r="ES22" s="10">
        <v>4</v>
      </c>
      <c r="ET22" s="10"/>
      <c r="EU22" s="10">
        <v>4</v>
      </c>
      <c r="EV22" s="10"/>
      <c r="EW22" s="10">
        <v>2</v>
      </c>
      <c r="EX22" s="10">
        <v>1</v>
      </c>
      <c r="EY22" s="10"/>
      <c r="EZ22" s="10">
        <v>3</v>
      </c>
      <c r="FA22" s="10">
        <v>1</v>
      </c>
      <c r="FB22" s="10"/>
      <c r="FC22" s="41">
        <f t="shared" si="7"/>
        <v>36</v>
      </c>
      <c r="FD22" s="62">
        <f t="shared" si="8"/>
        <v>1.9846739070511054E-3</v>
      </c>
      <c r="FE22" s="93"/>
      <c r="FF22" s="68" t="s">
        <v>153</v>
      </c>
      <c r="FG22" s="9"/>
      <c r="FH22" s="9"/>
      <c r="FI22" s="9">
        <v>4</v>
      </c>
      <c r="FJ22" s="10"/>
      <c r="FK22" s="10">
        <v>8</v>
      </c>
      <c r="FL22" s="10"/>
      <c r="FM22" s="10">
        <v>3</v>
      </c>
      <c r="FN22" s="10">
        <v>1</v>
      </c>
      <c r="FO22" s="10">
        <v>1</v>
      </c>
      <c r="FP22" s="10"/>
      <c r="FQ22" s="10">
        <v>9</v>
      </c>
      <c r="FR22" s="10">
        <v>1</v>
      </c>
      <c r="FS22" s="10"/>
      <c r="FT22" s="10">
        <v>3</v>
      </c>
      <c r="FU22" s="10">
        <v>1</v>
      </c>
      <c r="FV22" s="10">
        <v>2</v>
      </c>
      <c r="FW22" s="10">
        <v>1</v>
      </c>
      <c r="FX22" s="10">
        <v>2</v>
      </c>
      <c r="FY22" s="10">
        <v>3</v>
      </c>
      <c r="FZ22" s="10">
        <v>2</v>
      </c>
      <c r="GA22" s="10"/>
      <c r="GB22" s="10"/>
      <c r="GC22" s="10"/>
      <c r="GD22" s="10">
        <v>1</v>
      </c>
      <c r="GE22" s="10"/>
      <c r="GF22" s="10">
        <v>5</v>
      </c>
      <c r="GG22" s="10"/>
      <c r="GH22" s="10"/>
      <c r="GI22" s="41">
        <f t="shared" si="9"/>
        <v>47</v>
      </c>
      <c r="GJ22" s="62">
        <f t="shared" si="10"/>
        <v>3.1583898931523417E-3</v>
      </c>
      <c r="GL22" s="68" t="s">
        <v>153</v>
      </c>
      <c r="GM22" s="9"/>
      <c r="GN22" s="9"/>
      <c r="GO22" s="9">
        <v>1</v>
      </c>
      <c r="GP22" s="10"/>
      <c r="GQ22" s="10">
        <v>2</v>
      </c>
      <c r="GR22" s="10">
        <v>2</v>
      </c>
      <c r="GS22" s="10"/>
      <c r="GT22" s="10"/>
      <c r="GU22" s="10"/>
      <c r="GV22" s="10">
        <v>5</v>
      </c>
      <c r="GW22" s="10">
        <v>3</v>
      </c>
      <c r="GX22" s="10">
        <v>1</v>
      </c>
      <c r="GY22" s="10">
        <v>2</v>
      </c>
      <c r="GZ22" s="10">
        <v>4</v>
      </c>
      <c r="HA22" s="10">
        <v>1</v>
      </c>
      <c r="HB22" s="10"/>
      <c r="HC22" s="10">
        <v>1</v>
      </c>
      <c r="HD22" s="10">
        <v>3</v>
      </c>
      <c r="HE22" s="10">
        <v>5</v>
      </c>
      <c r="HF22" s="10"/>
      <c r="HG22" s="10">
        <v>2</v>
      </c>
      <c r="HH22" s="10"/>
      <c r="HI22" s="10">
        <v>1</v>
      </c>
      <c r="HJ22" s="10">
        <v>2</v>
      </c>
      <c r="HK22" s="10">
        <v>1</v>
      </c>
      <c r="HL22" s="10">
        <v>3</v>
      </c>
      <c r="HM22" s="10"/>
      <c r="HN22" s="10"/>
      <c r="HO22" s="41">
        <f t="shared" si="11"/>
        <v>39</v>
      </c>
      <c r="HP22" s="62">
        <f t="shared" si="12"/>
        <v>2.0992571859188287E-3</v>
      </c>
      <c r="HR22" s="68" t="s">
        <v>153</v>
      </c>
      <c r="HS22" s="9"/>
      <c r="HT22" s="9"/>
      <c r="HU22" s="9">
        <v>2</v>
      </c>
      <c r="HV22" s="10"/>
      <c r="HW22" s="10"/>
      <c r="HX22" s="10">
        <v>1</v>
      </c>
      <c r="HY22" s="10">
        <v>1</v>
      </c>
      <c r="HZ22" s="10">
        <v>2</v>
      </c>
      <c r="IA22" s="10"/>
      <c r="IB22" s="10">
        <v>1</v>
      </c>
      <c r="IC22" s="10">
        <v>3</v>
      </c>
      <c r="ID22" s="10">
        <v>1</v>
      </c>
      <c r="IE22" s="10">
        <v>1</v>
      </c>
      <c r="IF22" s="10">
        <v>1</v>
      </c>
      <c r="IG22" s="10">
        <v>3</v>
      </c>
      <c r="IH22" s="10"/>
      <c r="II22" s="10"/>
      <c r="IJ22" s="10">
        <v>3</v>
      </c>
      <c r="IK22" s="10">
        <v>3</v>
      </c>
      <c r="IL22" s="10"/>
      <c r="IM22" s="10"/>
      <c r="IN22" s="10"/>
      <c r="IO22" s="10">
        <v>1</v>
      </c>
      <c r="IP22" s="10"/>
      <c r="IQ22" s="10"/>
      <c r="IR22" s="10">
        <v>11</v>
      </c>
      <c r="IS22" s="10"/>
      <c r="IT22" s="10"/>
      <c r="IU22" s="41">
        <f t="shared" si="13"/>
        <v>34</v>
      </c>
      <c r="IV22" s="62">
        <f t="shared" si="15"/>
        <v>2.1417322834645668E-3</v>
      </c>
      <c r="IX22" s="68" t="s">
        <v>153</v>
      </c>
      <c r="IY22" s="9"/>
      <c r="IZ22" s="9"/>
      <c r="JA22" s="9"/>
      <c r="JB22" s="10"/>
      <c r="JC22" s="10"/>
      <c r="JD22" s="10"/>
      <c r="JE22" s="10">
        <v>3</v>
      </c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>
        <v>1</v>
      </c>
      <c r="JR22" s="10"/>
      <c r="JS22" s="10"/>
      <c r="JT22" s="10"/>
      <c r="JU22" s="10"/>
      <c r="JV22" s="10"/>
      <c r="JW22" s="10"/>
      <c r="JX22" s="10">
        <v>1</v>
      </c>
      <c r="JY22" s="10"/>
      <c r="JZ22" s="10"/>
      <c r="KA22" s="41">
        <f t="shared" si="14"/>
        <v>5</v>
      </c>
      <c r="KB22" s="62">
        <f t="shared" si="16"/>
        <v>1.0206164523372118E-3</v>
      </c>
    </row>
    <row r="23" spans="2:288" x14ac:dyDescent="0.25">
      <c r="B23" s="68" t="s">
        <v>232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41">
        <f t="shared" si="18"/>
        <v>0</v>
      </c>
      <c r="AF23" s="62">
        <f t="shared" si="0"/>
        <v>0</v>
      </c>
      <c r="AH23" s="68" t="s">
        <v>232</v>
      </c>
      <c r="AI23" s="9"/>
      <c r="AJ23" s="9"/>
      <c r="AK23" s="9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41">
        <f t="shared" si="1"/>
        <v>0</v>
      </c>
      <c r="BL23" s="62">
        <f t="shared" si="2"/>
        <v>0</v>
      </c>
      <c r="BN23" s="68" t="s">
        <v>232</v>
      </c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41">
        <f t="shared" si="3"/>
        <v>0</v>
      </c>
      <c r="CR23" s="62">
        <f t="shared" si="4"/>
        <v>0</v>
      </c>
      <c r="CT23" s="68" t="s">
        <v>232</v>
      </c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41">
        <f t="shared" si="5"/>
        <v>0</v>
      </c>
      <c r="DX23" s="62">
        <f t="shared" si="6"/>
        <v>0</v>
      </c>
      <c r="DY23" s="94"/>
      <c r="DZ23" s="68" t="s">
        <v>232</v>
      </c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41">
        <f t="shared" si="7"/>
        <v>0</v>
      </c>
      <c r="FD23" s="62">
        <f t="shared" si="8"/>
        <v>0</v>
      </c>
      <c r="FE23" s="93"/>
      <c r="FF23" s="68" t="s">
        <v>232</v>
      </c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41">
        <f t="shared" si="9"/>
        <v>0</v>
      </c>
      <c r="GJ23" s="62">
        <f t="shared" si="10"/>
        <v>0</v>
      </c>
      <c r="GL23" s="68" t="s">
        <v>232</v>
      </c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41">
        <f t="shared" si="11"/>
        <v>0</v>
      </c>
      <c r="HP23" s="62">
        <f t="shared" si="12"/>
        <v>0</v>
      </c>
      <c r="HR23" s="68" t="s">
        <v>232</v>
      </c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41">
        <f t="shared" si="13"/>
        <v>0</v>
      </c>
      <c r="IV23" s="62">
        <f t="shared" si="15"/>
        <v>0</v>
      </c>
      <c r="IX23" s="68" t="s">
        <v>232</v>
      </c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41">
        <f t="shared" si="14"/>
        <v>0</v>
      </c>
      <c r="KB23" s="62">
        <f t="shared" si="16"/>
        <v>0</v>
      </c>
    </row>
    <row r="24" spans="2:288" x14ac:dyDescent="0.25">
      <c r="B24" s="68" t="s">
        <v>230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41">
        <f t="shared" si="18"/>
        <v>0</v>
      </c>
      <c r="AF24" s="62">
        <f t="shared" si="0"/>
        <v>0</v>
      </c>
      <c r="AH24" s="68" t="s">
        <v>230</v>
      </c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41">
        <f t="shared" si="1"/>
        <v>0</v>
      </c>
      <c r="BL24" s="62">
        <f t="shared" si="2"/>
        <v>0</v>
      </c>
      <c r="BN24" s="68" t="s">
        <v>230</v>
      </c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41">
        <f t="shared" si="3"/>
        <v>0</v>
      </c>
      <c r="CR24" s="62">
        <f t="shared" si="4"/>
        <v>0</v>
      </c>
      <c r="CT24" s="68" t="s">
        <v>230</v>
      </c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41">
        <f t="shared" si="5"/>
        <v>0</v>
      </c>
      <c r="DX24" s="62">
        <f t="shared" si="6"/>
        <v>0</v>
      </c>
      <c r="DY24" s="94"/>
      <c r="DZ24" s="68" t="s">
        <v>230</v>
      </c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41">
        <f t="shared" si="7"/>
        <v>0</v>
      </c>
      <c r="FD24" s="62">
        <f t="shared" si="8"/>
        <v>0</v>
      </c>
      <c r="FE24" s="93"/>
      <c r="FF24" s="68" t="s">
        <v>230</v>
      </c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41">
        <f t="shared" si="9"/>
        <v>0</v>
      </c>
      <c r="GJ24" s="62">
        <f t="shared" si="10"/>
        <v>0</v>
      </c>
      <c r="GL24" s="68" t="s">
        <v>230</v>
      </c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41">
        <f t="shared" si="11"/>
        <v>0</v>
      </c>
      <c r="HP24" s="62">
        <f t="shared" si="12"/>
        <v>0</v>
      </c>
      <c r="HR24" s="68" t="s">
        <v>230</v>
      </c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41">
        <f t="shared" si="13"/>
        <v>0</v>
      </c>
      <c r="IV24" s="62">
        <f t="shared" si="15"/>
        <v>0</v>
      </c>
      <c r="IX24" s="68" t="s">
        <v>230</v>
      </c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41">
        <f t="shared" si="14"/>
        <v>0</v>
      </c>
      <c r="KB24" s="62">
        <f t="shared" si="16"/>
        <v>0</v>
      </c>
    </row>
    <row r="25" spans="2:288" x14ac:dyDescent="0.25">
      <c r="B25" s="68" t="s">
        <v>152</v>
      </c>
      <c r="C25" s="10"/>
      <c r="D25" s="10">
        <v>1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41">
        <f t="shared" si="18"/>
        <v>1</v>
      </c>
      <c r="AF25" s="62">
        <f t="shared" si="0"/>
        <v>9.5219958103218437E-5</v>
      </c>
      <c r="AH25" s="68" t="s">
        <v>152</v>
      </c>
      <c r="AI25" s="10"/>
      <c r="AJ25" s="10"/>
      <c r="AK25" s="10"/>
      <c r="AL25" s="10"/>
      <c r="AM25" s="10">
        <v>1</v>
      </c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>
        <v>1</v>
      </c>
      <c r="BF25" s="10"/>
      <c r="BG25" s="10"/>
      <c r="BH25" s="10"/>
      <c r="BI25" s="10"/>
      <c r="BJ25" s="10"/>
      <c r="BK25" s="41">
        <f t="shared" si="1"/>
        <v>2</v>
      </c>
      <c r="BL25" s="62">
        <f t="shared" si="2"/>
        <v>4.981692280867811E-5</v>
      </c>
      <c r="BN25" s="68" t="s">
        <v>152</v>
      </c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>
        <v>1</v>
      </c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41">
        <f t="shared" si="3"/>
        <v>1</v>
      </c>
      <c r="CR25" s="62">
        <f t="shared" si="4"/>
        <v>2.9310900723979247E-5</v>
      </c>
      <c r="CT25" s="68" t="s">
        <v>152</v>
      </c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41">
        <f t="shared" si="5"/>
        <v>0</v>
      </c>
      <c r="DX25" s="62">
        <f t="shared" si="6"/>
        <v>0</v>
      </c>
      <c r="DY25" s="94"/>
      <c r="DZ25" s="68" t="s">
        <v>152</v>
      </c>
      <c r="EA25" s="9"/>
      <c r="EB25" s="9"/>
      <c r="EC25" s="9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41">
        <f t="shared" si="7"/>
        <v>0</v>
      </c>
      <c r="FD25" s="62">
        <f t="shared" si="8"/>
        <v>0</v>
      </c>
      <c r="FE25" s="93"/>
      <c r="FF25" s="68" t="s">
        <v>152</v>
      </c>
      <c r="FG25" s="9"/>
      <c r="FH25" s="9"/>
      <c r="FI25" s="9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41">
        <f t="shared" si="9"/>
        <v>0</v>
      </c>
      <c r="GJ25" s="62">
        <f t="shared" si="10"/>
        <v>0</v>
      </c>
      <c r="GL25" s="68" t="s">
        <v>152</v>
      </c>
      <c r="GM25" s="9"/>
      <c r="GN25" s="9"/>
      <c r="GO25" s="9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41">
        <f t="shared" si="11"/>
        <v>0</v>
      </c>
      <c r="HP25" s="62">
        <f t="shared" si="12"/>
        <v>0</v>
      </c>
      <c r="HR25" s="68" t="s">
        <v>152</v>
      </c>
      <c r="HS25" s="9"/>
      <c r="HT25" s="9"/>
      <c r="HU25" s="9"/>
      <c r="HV25" s="10"/>
      <c r="HW25" s="10">
        <v>1</v>
      </c>
      <c r="HX25" s="10"/>
      <c r="HY25" s="10"/>
      <c r="HZ25" s="10"/>
      <c r="IA25" s="10">
        <v>1</v>
      </c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41">
        <f t="shared" si="13"/>
        <v>2</v>
      </c>
      <c r="IV25" s="62">
        <f t="shared" si="15"/>
        <v>1.2598425196850394E-4</v>
      </c>
      <c r="IX25" s="68" t="s">
        <v>152</v>
      </c>
      <c r="IY25" s="9"/>
      <c r="IZ25" s="9"/>
      <c r="JA25" s="9"/>
      <c r="JB25" s="10"/>
      <c r="JC25" s="10"/>
      <c r="JD25" s="10"/>
      <c r="JE25" s="10"/>
      <c r="JF25" s="10"/>
      <c r="JG25" s="10"/>
      <c r="JH25" s="10"/>
      <c r="JI25" s="10"/>
      <c r="JJ25" s="10"/>
      <c r="JK25" s="10"/>
      <c r="JL25" s="10"/>
      <c r="JM25" s="10"/>
      <c r="JN25" s="10"/>
      <c r="JO25" s="10"/>
      <c r="JP25" s="10"/>
      <c r="JQ25" s="10"/>
      <c r="JR25" s="10"/>
      <c r="JS25" s="10"/>
      <c r="JT25" s="10"/>
      <c r="JU25" s="10"/>
      <c r="JV25" s="10"/>
      <c r="JW25" s="10"/>
      <c r="JX25" s="10"/>
      <c r="JY25" s="10"/>
      <c r="JZ25" s="10"/>
      <c r="KA25" s="41">
        <f t="shared" si="14"/>
        <v>0</v>
      </c>
      <c r="KB25" s="62">
        <f t="shared" si="16"/>
        <v>0</v>
      </c>
    </row>
    <row r="26" spans="2:288" x14ac:dyDescent="0.25">
      <c r="B26" s="68" t="s">
        <v>234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41">
        <f t="shared" si="18"/>
        <v>0</v>
      </c>
      <c r="AF26" s="62">
        <f t="shared" si="0"/>
        <v>0</v>
      </c>
      <c r="AH26" s="68" t="s">
        <v>234</v>
      </c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41">
        <f t="shared" si="1"/>
        <v>0</v>
      </c>
      <c r="BL26" s="62">
        <f t="shared" si="2"/>
        <v>0</v>
      </c>
      <c r="BN26" s="68" t="s">
        <v>234</v>
      </c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41">
        <f t="shared" si="3"/>
        <v>0</v>
      </c>
      <c r="CR26" s="62">
        <f t="shared" si="4"/>
        <v>0</v>
      </c>
      <c r="CT26" s="68" t="s">
        <v>234</v>
      </c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41">
        <f t="shared" si="5"/>
        <v>0</v>
      </c>
      <c r="DX26" s="62">
        <f t="shared" si="6"/>
        <v>0</v>
      </c>
      <c r="DY26" s="94"/>
      <c r="DZ26" s="68" t="s">
        <v>234</v>
      </c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41">
        <f t="shared" si="7"/>
        <v>0</v>
      </c>
      <c r="FD26" s="62">
        <f t="shared" si="8"/>
        <v>0</v>
      </c>
      <c r="FE26" s="93"/>
      <c r="FF26" s="68" t="s">
        <v>234</v>
      </c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41">
        <f t="shared" si="9"/>
        <v>0</v>
      </c>
      <c r="GJ26" s="62">
        <f t="shared" si="10"/>
        <v>0</v>
      </c>
      <c r="GL26" s="68" t="s">
        <v>234</v>
      </c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41">
        <f t="shared" si="11"/>
        <v>0</v>
      </c>
      <c r="HP26" s="62">
        <f t="shared" si="12"/>
        <v>0</v>
      </c>
      <c r="HR26" s="68" t="s">
        <v>234</v>
      </c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41">
        <f t="shared" si="13"/>
        <v>0</v>
      </c>
      <c r="IV26" s="62">
        <f t="shared" si="15"/>
        <v>0</v>
      </c>
      <c r="IX26" s="68" t="s">
        <v>234</v>
      </c>
      <c r="IY26" s="14"/>
      <c r="IZ26" s="14"/>
      <c r="JA26" s="14"/>
      <c r="JB26" s="14"/>
      <c r="JC26" s="14"/>
      <c r="JD26" s="14"/>
      <c r="JE26" s="14"/>
      <c r="JF26" s="14"/>
      <c r="JG26" s="14"/>
      <c r="JH26" s="14"/>
      <c r="JI26" s="14"/>
      <c r="JJ26" s="14"/>
      <c r="JK26" s="14"/>
      <c r="JL26" s="14"/>
      <c r="JM26" s="14"/>
      <c r="JN26" s="14"/>
      <c r="JO26" s="14"/>
      <c r="JP26" s="14"/>
      <c r="JQ26" s="14"/>
      <c r="JR26" s="14"/>
      <c r="JS26" s="14"/>
      <c r="JT26" s="14"/>
      <c r="JU26" s="14"/>
      <c r="JV26" s="14"/>
      <c r="JW26" s="14"/>
      <c r="JX26" s="14"/>
      <c r="JY26" s="14"/>
      <c r="JZ26" s="14"/>
      <c r="KA26" s="41">
        <f t="shared" si="14"/>
        <v>0</v>
      </c>
      <c r="KB26" s="62">
        <f t="shared" si="16"/>
        <v>0</v>
      </c>
    </row>
    <row r="27" spans="2:288" x14ac:dyDescent="0.25">
      <c r="B27" s="68" t="s">
        <v>148</v>
      </c>
      <c r="C27" s="9"/>
      <c r="D27" s="9">
        <v>2</v>
      </c>
      <c r="E27" s="9">
        <v>2</v>
      </c>
      <c r="F27" s="10"/>
      <c r="G27" s="10">
        <v>4</v>
      </c>
      <c r="H27" s="10">
        <v>1</v>
      </c>
      <c r="I27" s="10"/>
      <c r="J27" s="10">
        <v>2</v>
      </c>
      <c r="K27" s="10">
        <v>1</v>
      </c>
      <c r="L27" s="10">
        <v>4</v>
      </c>
      <c r="M27" s="10">
        <v>5</v>
      </c>
      <c r="N27" s="10">
        <v>2</v>
      </c>
      <c r="O27" s="10">
        <v>1</v>
      </c>
      <c r="P27" s="10">
        <v>3</v>
      </c>
      <c r="Q27" s="10">
        <v>3</v>
      </c>
      <c r="R27" s="10"/>
      <c r="S27" s="10">
        <v>4</v>
      </c>
      <c r="T27" s="10">
        <v>1</v>
      </c>
      <c r="U27" s="10">
        <v>7</v>
      </c>
      <c r="V27" s="10">
        <v>3</v>
      </c>
      <c r="W27" s="10"/>
      <c r="X27" s="10"/>
      <c r="Y27" s="10">
        <v>5</v>
      </c>
      <c r="Z27" s="10">
        <v>2</v>
      </c>
      <c r="AA27" s="10">
        <v>1</v>
      </c>
      <c r="AB27" s="10">
        <v>8</v>
      </c>
      <c r="AC27" s="10"/>
      <c r="AD27" s="10"/>
      <c r="AE27" s="41">
        <f t="shared" si="18"/>
        <v>61</v>
      </c>
      <c r="AF27" s="62">
        <f t="shared" si="0"/>
        <v>5.8084174442963243E-3</v>
      </c>
      <c r="AH27" s="68" t="s">
        <v>148</v>
      </c>
      <c r="AI27" s="9"/>
      <c r="AJ27" s="9">
        <v>1</v>
      </c>
      <c r="AK27" s="9">
        <v>10</v>
      </c>
      <c r="AL27" s="10">
        <v>1</v>
      </c>
      <c r="AM27" s="10">
        <v>27</v>
      </c>
      <c r="AN27" s="10">
        <v>14</v>
      </c>
      <c r="AO27" s="10">
        <v>12</v>
      </c>
      <c r="AP27" s="10">
        <v>4</v>
      </c>
      <c r="AQ27" s="10">
        <v>10</v>
      </c>
      <c r="AR27" s="10">
        <v>14</v>
      </c>
      <c r="AS27" s="10">
        <v>25</v>
      </c>
      <c r="AT27" s="10">
        <v>2</v>
      </c>
      <c r="AU27" s="10">
        <v>1</v>
      </c>
      <c r="AV27" s="10">
        <v>7</v>
      </c>
      <c r="AW27" s="10">
        <v>11</v>
      </c>
      <c r="AX27" s="10">
        <v>18</v>
      </c>
      <c r="AY27" s="10">
        <v>2</v>
      </c>
      <c r="AZ27" s="10">
        <v>13</v>
      </c>
      <c r="BA27" s="10">
        <v>22</v>
      </c>
      <c r="BB27" s="10">
        <v>6</v>
      </c>
      <c r="BC27" s="10">
        <v>2</v>
      </c>
      <c r="BD27" s="10"/>
      <c r="BE27" s="10">
        <v>17</v>
      </c>
      <c r="BF27" s="10">
        <v>7</v>
      </c>
      <c r="BG27" s="10">
        <v>1</v>
      </c>
      <c r="BH27" s="10">
        <v>25</v>
      </c>
      <c r="BI27" s="10">
        <v>1</v>
      </c>
      <c r="BJ27" s="10">
        <v>1</v>
      </c>
      <c r="BK27" s="41">
        <f t="shared" si="1"/>
        <v>254</v>
      </c>
      <c r="BL27" s="62">
        <f t="shared" si="2"/>
        <v>6.3267491967021194E-3</v>
      </c>
      <c r="BN27" s="68" t="s">
        <v>148</v>
      </c>
      <c r="BO27" s="9">
        <v>1</v>
      </c>
      <c r="BP27" s="9">
        <v>4</v>
      </c>
      <c r="BQ27" s="9">
        <v>3</v>
      </c>
      <c r="BR27" s="10">
        <v>1</v>
      </c>
      <c r="BS27" s="10">
        <v>24</v>
      </c>
      <c r="BT27" s="10">
        <v>5</v>
      </c>
      <c r="BU27" s="10">
        <v>2</v>
      </c>
      <c r="BV27" s="10">
        <v>3</v>
      </c>
      <c r="BW27" s="10">
        <v>2</v>
      </c>
      <c r="BX27" s="10">
        <v>14</v>
      </c>
      <c r="BY27" s="10">
        <v>17</v>
      </c>
      <c r="BZ27" s="10"/>
      <c r="CA27" s="10">
        <v>2</v>
      </c>
      <c r="CB27" s="10">
        <v>11</v>
      </c>
      <c r="CC27" s="10">
        <v>6</v>
      </c>
      <c r="CD27" s="10">
        <v>7</v>
      </c>
      <c r="CE27" s="10"/>
      <c r="CF27" s="10">
        <v>13</v>
      </c>
      <c r="CG27" s="10">
        <v>14</v>
      </c>
      <c r="CH27" s="10">
        <v>4</v>
      </c>
      <c r="CI27" s="10">
        <v>2</v>
      </c>
      <c r="CJ27" s="10"/>
      <c r="CK27" s="10">
        <v>10</v>
      </c>
      <c r="CL27" s="10">
        <v>11</v>
      </c>
      <c r="CM27" s="10">
        <v>2</v>
      </c>
      <c r="CN27" s="10">
        <v>12</v>
      </c>
      <c r="CO27" s="10"/>
      <c r="CP27" s="10"/>
      <c r="CQ27" s="41">
        <f t="shared" si="3"/>
        <v>170</v>
      </c>
      <c r="CR27" s="62">
        <f t="shared" si="4"/>
        <v>4.9828531230764724E-3</v>
      </c>
      <c r="CT27" s="68" t="s">
        <v>148</v>
      </c>
      <c r="CU27" s="9"/>
      <c r="CV27" s="9">
        <v>3</v>
      </c>
      <c r="CW27" s="9">
        <v>1</v>
      </c>
      <c r="CX27" s="10"/>
      <c r="CY27" s="10">
        <v>11</v>
      </c>
      <c r="CZ27" s="10">
        <v>2</v>
      </c>
      <c r="DA27" s="10">
        <v>2</v>
      </c>
      <c r="DB27" s="10">
        <v>1</v>
      </c>
      <c r="DC27" s="10">
        <v>6</v>
      </c>
      <c r="DD27" s="10">
        <v>1</v>
      </c>
      <c r="DE27" s="10">
        <v>11</v>
      </c>
      <c r="DF27" s="10">
        <v>6</v>
      </c>
      <c r="DG27" s="10">
        <v>1</v>
      </c>
      <c r="DH27" s="10">
        <v>6</v>
      </c>
      <c r="DI27" s="10">
        <v>5</v>
      </c>
      <c r="DJ27" s="10">
        <v>10</v>
      </c>
      <c r="DK27" s="10">
        <v>1</v>
      </c>
      <c r="DL27" s="10">
        <v>13</v>
      </c>
      <c r="DM27" s="10">
        <v>12</v>
      </c>
      <c r="DN27" s="10">
        <v>5</v>
      </c>
      <c r="DO27" s="10">
        <v>4</v>
      </c>
      <c r="DP27" s="10"/>
      <c r="DQ27" s="10">
        <v>8</v>
      </c>
      <c r="DR27" s="10">
        <v>2</v>
      </c>
      <c r="DS27" s="10">
        <v>3</v>
      </c>
      <c r="DT27" s="10">
        <v>22</v>
      </c>
      <c r="DU27" s="10">
        <v>1</v>
      </c>
      <c r="DV27" s="10"/>
      <c r="DW27" s="41">
        <f t="shared" si="5"/>
        <v>137</v>
      </c>
      <c r="DX27" s="62">
        <f t="shared" si="6"/>
        <v>5.6578838688362103E-3</v>
      </c>
      <c r="DY27" s="94"/>
      <c r="DZ27" s="68" t="s">
        <v>148</v>
      </c>
      <c r="EA27" s="9"/>
      <c r="EB27" s="9">
        <v>4</v>
      </c>
      <c r="EC27" s="9">
        <v>2</v>
      </c>
      <c r="ED27" s="10"/>
      <c r="EE27" s="10">
        <v>5</v>
      </c>
      <c r="EF27" s="10"/>
      <c r="EG27" s="10">
        <v>1</v>
      </c>
      <c r="EH27" s="10">
        <v>1</v>
      </c>
      <c r="EI27" s="10">
        <v>5</v>
      </c>
      <c r="EJ27" s="10">
        <v>6</v>
      </c>
      <c r="EK27" s="10">
        <v>5</v>
      </c>
      <c r="EL27" s="10">
        <v>6</v>
      </c>
      <c r="EM27" s="10">
        <v>2</v>
      </c>
      <c r="EN27" s="10">
        <v>15</v>
      </c>
      <c r="EO27" s="10">
        <v>2</v>
      </c>
      <c r="EP27" s="10">
        <v>3</v>
      </c>
      <c r="EQ27" s="10">
        <v>2</v>
      </c>
      <c r="ER27" s="10">
        <v>4</v>
      </c>
      <c r="ES27" s="10">
        <v>8</v>
      </c>
      <c r="ET27" s="10">
        <v>1</v>
      </c>
      <c r="EU27" s="10">
        <v>1</v>
      </c>
      <c r="EV27" s="10"/>
      <c r="EW27" s="10">
        <v>3</v>
      </c>
      <c r="EX27" s="10">
        <v>5</v>
      </c>
      <c r="EY27" s="10">
        <v>1</v>
      </c>
      <c r="EZ27" s="10">
        <v>16</v>
      </c>
      <c r="FA27" s="10"/>
      <c r="FB27" s="10"/>
      <c r="FC27" s="41">
        <f t="shared" si="7"/>
        <v>98</v>
      </c>
      <c r="FD27" s="62">
        <f t="shared" si="8"/>
        <v>5.4027234136391203E-3</v>
      </c>
      <c r="FE27" s="93"/>
      <c r="FF27" s="68" t="s">
        <v>148</v>
      </c>
      <c r="FG27" s="9">
        <v>1</v>
      </c>
      <c r="FH27" s="9"/>
      <c r="FI27" s="9">
        <v>4</v>
      </c>
      <c r="FJ27" s="10"/>
      <c r="FK27" s="10">
        <v>5</v>
      </c>
      <c r="FL27" s="10">
        <v>5</v>
      </c>
      <c r="FM27" s="10">
        <v>2</v>
      </c>
      <c r="FN27" s="10">
        <v>1</v>
      </c>
      <c r="FO27" s="10">
        <v>3</v>
      </c>
      <c r="FP27" s="10"/>
      <c r="FQ27" s="10">
        <v>13</v>
      </c>
      <c r="FR27" s="10">
        <v>3</v>
      </c>
      <c r="FS27" s="10">
        <v>3</v>
      </c>
      <c r="FT27" s="10">
        <v>13</v>
      </c>
      <c r="FU27" s="10">
        <v>2</v>
      </c>
      <c r="FV27" s="10">
        <v>4</v>
      </c>
      <c r="FW27" s="10">
        <v>1</v>
      </c>
      <c r="FX27" s="10">
        <v>1</v>
      </c>
      <c r="FY27" s="10">
        <v>5</v>
      </c>
      <c r="FZ27" s="10">
        <v>3</v>
      </c>
      <c r="GA27" s="10"/>
      <c r="GB27" s="10">
        <v>1</v>
      </c>
      <c r="GC27" s="10">
        <v>5</v>
      </c>
      <c r="GD27" s="10">
        <v>2</v>
      </c>
      <c r="GE27" s="10">
        <v>1</v>
      </c>
      <c r="GF27" s="10">
        <v>19</v>
      </c>
      <c r="GG27" s="10">
        <v>1</v>
      </c>
      <c r="GH27" s="10"/>
      <c r="GI27" s="41">
        <f t="shared" si="9"/>
        <v>98</v>
      </c>
      <c r="GJ27" s="62">
        <f t="shared" si="10"/>
        <v>6.5855789261474364E-3</v>
      </c>
      <c r="GL27" s="68" t="s">
        <v>148</v>
      </c>
      <c r="GM27" s="9"/>
      <c r="GN27" s="9">
        <v>2</v>
      </c>
      <c r="GO27" s="9">
        <v>3</v>
      </c>
      <c r="GP27" s="10"/>
      <c r="GQ27" s="10">
        <v>2</v>
      </c>
      <c r="GR27" s="10">
        <v>8</v>
      </c>
      <c r="GS27" s="10">
        <v>3</v>
      </c>
      <c r="GT27" s="10">
        <v>2</v>
      </c>
      <c r="GU27" s="10"/>
      <c r="GV27" s="10">
        <v>5</v>
      </c>
      <c r="GW27" s="10">
        <v>8</v>
      </c>
      <c r="GX27" s="10"/>
      <c r="GY27" s="10"/>
      <c r="GZ27" s="10"/>
      <c r="HA27" s="10">
        <v>1</v>
      </c>
      <c r="HB27" s="10">
        <v>1</v>
      </c>
      <c r="HC27" s="10">
        <v>1</v>
      </c>
      <c r="HD27" s="10">
        <v>3</v>
      </c>
      <c r="HE27" s="10">
        <v>5</v>
      </c>
      <c r="HF27" s="10">
        <v>6</v>
      </c>
      <c r="HG27" s="10"/>
      <c r="HH27" s="10"/>
      <c r="HI27" s="10">
        <v>2</v>
      </c>
      <c r="HJ27" s="10">
        <v>1</v>
      </c>
      <c r="HK27" s="10">
        <v>1</v>
      </c>
      <c r="HL27" s="10">
        <v>11</v>
      </c>
      <c r="HM27" s="10"/>
      <c r="HN27" s="10"/>
      <c r="HO27" s="41">
        <f t="shared" si="11"/>
        <v>65</v>
      </c>
      <c r="HP27" s="62">
        <f t="shared" si="12"/>
        <v>3.4987619765313813E-3</v>
      </c>
      <c r="HR27" s="68" t="s">
        <v>148</v>
      </c>
      <c r="HS27" s="9"/>
      <c r="HT27" s="9">
        <v>1</v>
      </c>
      <c r="HU27" s="9">
        <v>3</v>
      </c>
      <c r="HV27" s="10"/>
      <c r="HW27" s="10">
        <v>6</v>
      </c>
      <c r="HX27" s="10">
        <v>2</v>
      </c>
      <c r="HY27" s="10"/>
      <c r="HZ27" s="10">
        <v>2</v>
      </c>
      <c r="IA27" s="10">
        <v>3</v>
      </c>
      <c r="IB27" s="10">
        <v>1</v>
      </c>
      <c r="IC27" s="10">
        <v>10</v>
      </c>
      <c r="ID27" s="10"/>
      <c r="IE27" s="10"/>
      <c r="IF27" s="10">
        <v>3</v>
      </c>
      <c r="IG27" s="10"/>
      <c r="IH27" s="10">
        <v>1</v>
      </c>
      <c r="II27" s="10"/>
      <c r="IJ27" s="10">
        <v>4</v>
      </c>
      <c r="IK27" s="10">
        <v>4</v>
      </c>
      <c r="IL27" s="10"/>
      <c r="IM27" s="10"/>
      <c r="IN27" s="10"/>
      <c r="IO27" s="10"/>
      <c r="IP27" s="10">
        <v>2</v>
      </c>
      <c r="IQ27" s="10"/>
      <c r="IR27" s="10">
        <v>7</v>
      </c>
      <c r="IS27" s="10">
        <v>1</v>
      </c>
      <c r="IT27" s="10"/>
      <c r="IU27" s="41">
        <f t="shared" si="13"/>
        <v>50</v>
      </c>
      <c r="IV27" s="62">
        <f t="shared" si="15"/>
        <v>3.1496062992125984E-3</v>
      </c>
      <c r="IX27" s="68" t="s">
        <v>148</v>
      </c>
      <c r="IY27" s="9"/>
      <c r="IZ27" s="9"/>
      <c r="JA27" s="9"/>
      <c r="JB27" s="10"/>
      <c r="JC27" s="10">
        <v>1</v>
      </c>
      <c r="JD27" s="10">
        <v>1</v>
      </c>
      <c r="JE27" s="10"/>
      <c r="JF27" s="10">
        <v>1</v>
      </c>
      <c r="JG27" s="10"/>
      <c r="JH27" s="10"/>
      <c r="JI27" s="10">
        <v>1</v>
      </c>
      <c r="JJ27" s="10"/>
      <c r="JK27" s="10"/>
      <c r="JL27" s="10">
        <v>1</v>
      </c>
      <c r="JM27" s="10">
        <v>1</v>
      </c>
      <c r="JN27" s="10">
        <v>1</v>
      </c>
      <c r="JO27" s="10"/>
      <c r="JP27" s="10"/>
      <c r="JQ27" s="10">
        <v>2</v>
      </c>
      <c r="JR27" s="10"/>
      <c r="JS27" s="10"/>
      <c r="JT27" s="10"/>
      <c r="JU27" s="10">
        <v>1</v>
      </c>
      <c r="JV27" s="10"/>
      <c r="JW27" s="10">
        <v>1</v>
      </c>
      <c r="JX27" s="10">
        <v>2</v>
      </c>
      <c r="JY27" s="10"/>
      <c r="JZ27" s="10"/>
      <c r="KA27" s="41">
        <f t="shared" si="14"/>
        <v>13</v>
      </c>
      <c r="KB27" s="62">
        <f t="shared" si="16"/>
        <v>2.6536027760767503E-3</v>
      </c>
    </row>
    <row r="28" spans="2:288" x14ac:dyDescent="0.25">
      <c r="B28" s="68" t="s">
        <v>151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41">
        <f t="shared" si="18"/>
        <v>0</v>
      </c>
      <c r="AF28" s="62">
        <f t="shared" si="0"/>
        <v>0</v>
      </c>
      <c r="AH28" s="68" t="s">
        <v>151</v>
      </c>
      <c r="AI28" s="9"/>
      <c r="AJ28" s="9"/>
      <c r="AK28" s="9"/>
      <c r="AL28" s="10"/>
      <c r="AM28" s="10">
        <v>1</v>
      </c>
      <c r="AN28" s="10"/>
      <c r="AO28" s="10"/>
      <c r="AP28" s="10"/>
      <c r="AQ28" s="10">
        <v>1</v>
      </c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>
        <v>1</v>
      </c>
      <c r="BI28" s="10">
        <v>1</v>
      </c>
      <c r="BJ28" s="10"/>
      <c r="BK28" s="41">
        <f t="shared" si="1"/>
        <v>4</v>
      </c>
      <c r="BL28" s="62">
        <f t="shared" si="2"/>
        <v>9.9633845617356221E-5</v>
      </c>
      <c r="BN28" s="68" t="s">
        <v>151</v>
      </c>
      <c r="BO28" s="10"/>
      <c r="BP28" s="10"/>
      <c r="BQ28" s="10"/>
      <c r="BR28" s="10"/>
      <c r="BS28" s="10"/>
      <c r="BT28" s="10"/>
      <c r="BU28" s="10"/>
      <c r="BV28" s="10"/>
      <c r="BW28" s="10">
        <v>1</v>
      </c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>
        <v>1</v>
      </c>
      <c r="CO28" s="10"/>
      <c r="CP28" s="10"/>
      <c r="CQ28" s="41">
        <f t="shared" si="3"/>
        <v>2</v>
      </c>
      <c r="CR28" s="62">
        <f t="shared" si="4"/>
        <v>5.8621801447958495E-5</v>
      </c>
      <c r="CT28" s="68" t="s">
        <v>151</v>
      </c>
      <c r="CU28" s="9"/>
      <c r="CV28" s="9"/>
      <c r="CW28" s="9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>
        <v>1</v>
      </c>
      <c r="DR28" s="10"/>
      <c r="DS28" s="10"/>
      <c r="DT28" s="10"/>
      <c r="DU28" s="10"/>
      <c r="DV28" s="10"/>
      <c r="DW28" s="41">
        <f t="shared" si="5"/>
        <v>1</v>
      </c>
      <c r="DX28" s="62">
        <f t="shared" si="6"/>
        <v>4.1298422400264312E-5</v>
      </c>
      <c r="DY28" s="94"/>
      <c r="DZ28" s="68" t="s">
        <v>151</v>
      </c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41">
        <f t="shared" si="7"/>
        <v>0</v>
      </c>
      <c r="FD28" s="62">
        <f t="shared" si="8"/>
        <v>0</v>
      </c>
      <c r="FE28" s="93"/>
      <c r="FF28" s="68" t="s">
        <v>151</v>
      </c>
      <c r="FG28" s="10"/>
      <c r="FH28" s="10"/>
      <c r="FI28" s="10"/>
      <c r="FJ28" s="10"/>
      <c r="FK28" s="10"/>
      <c r="FL28" s="10"/>
      <c r="FM28" s="10"/>
      <c r="FN28" s="10">
        <v>1</v>
      </c>
      <c r="FO28" s="10"/>
      <c r="FP28" s="10"/>
      <c r="FQ28" s="10">
        <v>1</v>
      </c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41">
        <f t="shared" si="9"/>
        <v>2</v>
      </c>
      <c r="GJ28" s="62">
        <f t="shared" si="10"/>
        <v>1.3439956992137626E-4</v>
      </c>
      <c r="GL28" s="68" t="s">
        <v>151</v>
      </c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>
        <v>2</v>
      </c>
      <c r="HE28" s="10"/>
      <c r="HF28" s="10"/>
      <c r="HG28" s="10"/>
      <c r="HH28" s="10"/>
      <c r="HI28" s="10"/>
      <c r="HJ28" s="10">
        <v>1</v>
      </c>
      <c r="HK28" s="10"/>
      <c r="HL28" s="10"/>
      <c r="HM28" s="10"/>
      <c r="HN28" s="10"/>
      <c r="HO28" s="41">
        <f t="shared" si="11"/>
        <v>3</v>
      </c>
      <c r="HP28" s="62">
        <f t="shared" si="12"/>
        <v>1.6148132199375606E-4</v>
      </c>
      <c r="HR28" s="68" t="s">
        <v>151</v>
      </c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41">
        <f t="shared" si="13"/>
        <v>0</v>
      </c>
      <c r="IV28" s="62">
        <f t="shared" si="15"/>
        <v>0</v>
      </c>
      <c r="IX28" s="68" t="s">
        <v>151</v>
      </c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/>
      <c r="JT28" s="10"/>
      <c r="JU28" s="10"/>
      <c r="JV28" s="10"/>
      <c r="JW28" s="10"/>
      <c r="JX28" s="10"/>
      <c r="JY28" s="10"/>
      <c r="JZ28" s="10"/>
      <c r="KA28" s="41">
        <f t="shared" si="14"/>
        <v>0</v>
      </c>
      <c r="KB28" s="62">
        <f t="shared" si="16"/>
        <v>0</v>
      </c>
    </row>
    <row r="29" spans="2:288" x14ac:dyDescent="0.25">
      <c r="B29" s="68" t="s">
        <v>236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41">
        <f t="shared" si="18"/>
        <v>0</v>
      </c>
      <c r="AF29" s="62">
        <f t="shared" si="0"/>
        <v>0</v>
      </c>
      <c r="AH29" s="68" t="s">
        <v>236</v>
      </c>
      <c r="AI29" s="9"/>
      <c r="AJ29" s="9"/>
      <c r="AK29" s="9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41">
        <f t="shared" si="1"/>
        <v>0</v>
      </c>
      <c r="BL29" s="62">
        <f t="shared" si="2"/>
        <v>0</v>
      </c>
      <c r="BN29" s="68" t="s">
        <v>236</v>
      </c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41">
        <f t="shared" si="3"/>
        <v>0</v>
      </c>
      <c r="CR29" s="62">
        <f t="shared" si="4"/>
        <v>0</v>
      </c>
      <c r="CT29" s="68" t="s">
        <v>236</v>
      </c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41">
        <f t="shared" si="5"/>
        <v>0</v>
      </c>
      <c r="DX29" s="62">
        <f t="shared" si="6"/>
        <v>0</v>
      </c>
      <c r="DY29" s="94"/>
      <c r="DZ29" s="68" t="s">
        <v>236</v>
      </c>
      <c r="EA29" s="9"/>
      <c r="EB29" s="9"/>
      <c r="EC29" s="9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41">
        <f t="shared" si="7"/>
        <v>0</v>
      </c>
      <c r="FD29" s="62">
        <f t="shared" si="8"/>
        <v>0</v>
      </c>
      <c r="FE29" s="93"/>
      <c r="FF29" s="68" t="s">
        <v>236</v>
      </c>
      <c r="FG29" s="9"/>
      <c r="FH29" s="9"/>
      <c r="FI29" s="9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41">
        <f t="shared" si="9"/>
        <v>0</v>
      </c>
      <c r="GJ29" s="62">
        <f t="shared" si="10"/>
        <v>0</v>
      </c>
      <c r="GL29" s="68" t="s">
        <v>236</v>
      </c>
      <c r="GM29" s="9"/>
      <c r="GN29" s="9"/>
      <c r="GO29" s="9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41">
        <f t="shared" si="11"/>
        <v>0</v>
      </c>
      <c r="HP29" s="62">
        <f t="shared" si="12"/>
        <v>0</v>
      </c>
      <c r="HR29" s="68" t="s">
        <v>236</v>
      </c>
      <c r="HS29" s="9"/>
      <c r="HT29" s="9"/>
      <c r="HU29" s="9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41">
        <f t="shared" si="13"/>
        <v>0</v>
      </c>
      <c r="IV29" s="62">
        <f t="shared" si="15"/>
        <v>0</v>
      </c>
      <c r="IX29" s="68" t="s">
        <v>236</v>
      </c>
      <c r="IY29" s="9"/>
      <c r="IZ29" s="9"/>
      <c r="JA29" s="9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0"/>
      <c r="JU29" s="10"/>
      <c r="JV29" s="10"/>
      <c r="JW29" s="10"/>
      <c r="JX29" s="10"/>
      <c r="JY29" s="10"/>
      <c r="JZ29" s="10"/>
      <c r="KA29" s="41">
        <f t="shared" si="14"/>
        <v>0</v>
      </c>
      <c r="KB29" s="62">
        <f t="shared" si="16"/>
        <v>0</v>
      </c>
    </row>
    <row r="30" spans="2:288" x14ac:dyDescent="0.25">
      <c r="B30" s="68" t="s">
        <v>233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41">
        <f t="shared" si="18"/>
        <v>0</v>
      </c>
      <c r="AF30" s="62">
        <f t="shared" si="0"/>
        <v>0</v>
      </c>
      <c r="AH30" s="68" t="s">
        <v>233</v>
      </c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41">
        <f t="shared" si="1"/>
        <v>0</v>
      </c>
      <c r="BL30" s="62">
        <f t="shared" si="2"/>
        <v>0</v>
      </c>
      <c r="BN30" s="68" t="s">
        <v>233</v>
      </c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41">
        <f t="shared" si="3"/>
        <v>0</v>
      </c>
      <c r="CR30" s="62">
        <f t="shared" si="4"/>
        <v>0</v>
      </c>
      <c r="CT30" s="68" t="s">
        <v>233</v>
      </c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41">
        <f t="shared" si="5"/>
        <v>0</v>
      </c>
      <c r="DX30" s="62">
        <f t="shared" si="6"/>
        <v>0</v>
      </c>
      <c r="DY30" s="94"/>
      <c r="DZ30" s="68" t="s">
        <v>233</v>
      </c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41">
        <f t="shared" si="7"/>
        <v>0</v>
      </c>
      <c r="FD30" s="62">
        <f t="shared" si="8"/>
        <v>0</v>
      </c>
      <c r="FE30" s="93"/>
      <c r="FF30" s="68" t="s">
        <v>233</v>
      </c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41">
        <f t="shared" si="9"/>
        <v>0</v>
      </c>
      <c r="GJ30" s="62">
        <f t="shared" si="10"/>
        <v>0</v>
      </c>
      <c r="GL30" s="68" t="s">
        <v>233</v>
      </c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41">
        <f t="shared" si="11"/>
        <v>0</v>
      </c>
      <c r="HP30" s="62">
        <f t="shared" si="12"/>
        <v>0</v>
      </c>
      <c r="HR30" s="68" t="s">
        <v>233</v>
      </c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41">
        <f t="shared" si="13"/>
        <v>0</v>
      </c>
      <c r="IV30" s="62">
        <f t="shared" si="15"/>
        <v>0</v>
      </c>
      <c r="IX30" s="68" t="s">
        <v>233</v>
      </c>
      <c r="IY30" s="14"/>
      <c r="IZ30" s="14"/>
      <c r="JA30" s="14"/>
      <c r="JB30" s="14"/>
      <c r="JC30" s="14"/>
      <c r="JD30" s="14"/>
      <c r="JE30" s="14"/>
      <c r="JF30" s="14"/>
      <c r="JG30" s="14"/>
      <c r="JH30" s="14"/>
      <c r="JI30" s="14"/>
      <c r="JJ30" s="14"/>
      <c r="JK30" s="14"/>
      <c r="JL30" s="14"/>
      <c r="JM30" s="14"/>
      <c r="JN30" s="14"/>
      <c r="JO30" s="14"/>
      <c r="JP30" s="14"/>
      <c r="JQ30" s="14"/>
      <c r="JR30" s="14"/>
      <c r="JS30" s="14"/>
      <c r="JT30" s="14"/>
      <c r="JU30" s="14"/>
      <c r="JV30" s="14"/>
      <c r="JW30" s="14"/>
      <c r="JX30" s="14"/>
      <c r="JY30" s="14"/>
      <c r="JZ30" s="14"/>
      <c r="KA30" s="41">
        <f t="shared" si="14"/>
        <v>0</v>
      </c>
      <c r="KB30" s="62">
        <f>KA30/$KA$51</f>
        <v>0</v>
      </c>
    </row>
    <row r="31" spans="2:288" x14ac:dyDescent="0.25">
      <c r="B31" s="68" t="s">
        <v>223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41">
        <f t="shared" si="18"/>
        <v>0</v>
      </c>
      <c r="AF31" s="62">
        <f t="shared" si="0"/>
        <v>0</v>
      </c>
      <c r="AH31" s="68" t="s">
        <v>223</v>
      </c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41">
        <f t="shared" si="1"/>
        <v>0</v>
      </c>
      <c r="BL31" s="62">
        <f t="shared" si="2"/>
        <v>0</v>
      </c>
      <c r="BN31" s="68" t="s">
        <v>223</v>
      </c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41">
        <f t="shared" si="3"/>
        <v>0</v>
      </c>
      <c r="CR31" s="62">
        <f t="shared" si="4"/>
        <v>0</v>
      </c>
      <c r="CT31" s="68" t="s">
        <v>223</v>
      </c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41">
        <f t="shared" si="5"/>
        <v>0</v>
      </c>
      <c r="DX31" s="62">
        <f t="shared" si="6"/>
        <v>0</v>
      </c>
      <c r="DY31" s="94"/>
      <c r="DZ31" s="68" t="s">
        <v>223</v>
      </c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41">
        <f t="shared" si="7"/>
        <v>0</v>
      </c>
      <c r="FD31" s="62">
        <f t="shared" si="8"/>
        <v>0</v>
      </c>
      <c r="FE31" s="93"/>
      <c r="FF31" s="68" t="s">
        <v>223</v>
      </c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41">
        <f t="shared" si="9"/>
        <v>0</v>
      </c>
      <c r="GJ31" s="62">
        <f t="shared" si="10"/>
        <v>0</v>
      </c>
      <c r="GL31" s="68" t="s">
        <v>223</v>
      </c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41">
        <f t="shared" si="11"/>
        <v>0</v>
      </c>
      <c r="HP31" s="62">
        <f t="shared" si="12"/>
        <v>0</v>
      </c>
      <c r="HR31" s="68" t="s">
        <v>223</v>
      </c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41">
        <f t="shared" si="13"/>
        <v>0</v>
      </c>
      <c r="IV31" s="62">
        <f t="shared" si="15"/>
        <v>0</v>
      </c>
      <c r="IX31" s="68" t="s">
        <v>223</v>
      </c>
      <c r="IY31" s="14"/>
      <c r="IZ31" s="14"/>
      <c r="JA31" s="14"/>
      <c r="JB31" s="14"/>
      <c r="JC31" s="14"/>
      <c r="JD31" s="14"/>
      <c r="JE31" s="14"/>
      <c r="JF31" s="14"/>
      <c r="JG31" s="14"/>
      <c r="JH31" s="14"/>
      <c r="JI31" s="14"/>
      <c r="JJ31" s="14"/>
      <c r="JK31" s="14"/>
      <c r="JL31" s="14"/>
      <c r="JM31" s="14"/>
      <c r="JN31" s="14"/>
      <c r="JO31" s="14"/>
      <c r="JP31" s="14"/>
      <c r="JQ31" s="14"/>
      <c r="JR31" s="14"/>
      <c r="JS31" s="14"/>
      <c r="JT31" s="14"/>
      <c r="JU31" s="14"/>
      <c r="JV31" s="14"/>
      <c r="JW31" s="14"/>
      <c r="JX31" s="14"/>
      <c r="JY31" s="14"/>
      <c r="JZ31" s="14"/>
      <c r="KA31" s="41">
        <f t="shared" si="14"/>
        <v>0</v>
      </c>
      <c r="KB31" s="62">
        <f t="shared" si="16"/>
        <v>0</v>
      </c>
    </row>
    <row r="32" spans="2:288" x14ac:dyDescent="0.25">
      <c r="B32" s="68" t="s">
        <v>271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41">
        <f t="shared" si="18"/>
        <v>0</v>
      </c>
      <c r="AF32" s="62">
        <f t="shared" si="0"/>
        <v>0</v>
      </c>
      <c r="AH32" s="68" t="s">
        <v>271</v>
      </c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41">
        <f t="shared" si="1"/>
        <v>0</v>
      </c>
      <c r="BL32" s="62">
        <f t="shared" si="2"/>
        <v>0</v>
      </c>
      <c r="BN32" s="68" t="s">
        <v>271</v>
      </c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41">
        <f t="shared" si="3"/>
        <v>0</v>
      </c>
      <c r="CR32" s="62">
        <f t="shared" si="4"/>
        <v>0</v>
      </c>
      <c r="CT32" s="68" t="s">
        <v>271</v>
      </c>
      <c r="CU32" s="9"/>
      <c r="CV32" s="9"/>
      <c r="CW32" s="9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41">
        <f t="shared" si="5"/>
        <v>0</v>
      </c>
      <c r="DX32" s="62">
        <f t="shared" si="6"/>
        <v>0</v>
      </c>
      <c r="DY32" s="94"/>
      <c r="DZ32" s="68" t="s">
        <v>271</v>
      </c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41">
        <f t="shared" si="7"/>
        <v>0</v>
      </c>
      <c r="FD32" s="62">
        <f t="shared" si="8"/>
        <v>0</v>
      </c>
      <c r="FE32" s="93"/>
      <c r="FF32" s="68" t="s">
        <v>271</v>
      </c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41">
        <f t="shared" si="9"/>
        <v>0</v>
      </c>
      <c r="GJ32" s="62">
        <f t="shared" si="10"/>
        <v>0</v>
      </c>
      <c r="GL32" s="68" t="s">
        <v>271</v>
      </c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41">
        <f t="shared" si="11"/>
        <v>0</v>
      </c>
      <c r="HP32" s="62">
        <f t="shared" si="12"/>
        <v>0</v>
      </c>
      <c r="HR32" s="68" t="s">
        <v>271</v>
      </c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41">
        <f t="shared" si="13"/>
        <v>0</v>
      </c>
      <c r="IV32" s="62">
        <f t="shared" si="15"/>
        <v>0</v>
      </c>
      <c r="IX32" s="68" t="s">
        <v>271</v>
      </c>
      <c r="IY32" s="14"/>
      <c r="IZ32" s="14"/>
      <c r="JA32" s="14"/>
      <c r="JB32" s="14"/>
      <c r="JC32" s="14"/>
      <c r="JD32" s="14"/>
      <c r="JE32" s="14"/>
      <c r="JF32" s="14"/>
      <c r="JG32" s="14"/>
      <c r="JH32" s="14"/>
      <c r="JI32" s="14"/>
      <c r="JJ32" s="14"/>
      <c r="JK32" s="14"/>
      <c r="JL32" s="14"/>
      <c r="JM32" s="14"/>
      <c r="JN32" s="14"/>
      <c r="JO32" s="14"/>
      <c r="JP32" s="14"/>
      <c r="JQ32" s="14"/>
      <c r="JR32" s="14"/>
      <c r="JS32" s="14"/>
      <c r="JT32" s="14"/>
      <c r="JU32" s="14"/>
      <c r="JV32" s="14"/>
      <c r="JW32" s="14"/>
      <c r="JX32" s="14"/>
      <c r="JY32" s="14"/>
      <c r="JZ32" s="14"/>
      <c r="KA32" s="41">
        <f t="shared" si="14"/>
        <v>0</v>
      </c>
      <c r="KB32" s="62">
        <f t="shared" si="16"/>
        <v>0</v>
      </c>
    </row>
    <row r="33" spans="2:288" x14ac:dyDescent="0.25">
      <c r="B33" s="68" t="s">
        <v>74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41">
        <f t="shared" si="18"/>
        <v>0</v>
      </c>
      <c r="AF33" s="62">
        <f t="shared" si="0"/>
        <v>0</v>
      </c>
      <c r="AH33" s="68" t="s">
        <v>74</v>
      </c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41">
        <f t="shared" si="1"/>
        <v>0</v>
      </c>
      <c r="BL33" s="62">
        <f t="shared" si="2"/>
        <v>0</v>
      </c>
      <c r="BN33" s="68" t="s">
        <v>74</v>
      </c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41">
        <f t="shared" si="3"/>
        <v>0</v>
      </c>
      <c r="CR33" s="62">
        <f t="shared" si="4"/>
        <v>0</v>
      </c>
      <c r="CT33" s="68" t="s">
        <v>74</v>
      </c>
      <c r="CU33" s="9"/>
      <c r="CV33" s="9"/>
      <c r="CW33" s="9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41">
        <f t="shared" si="5"/>
        <v>0</v>
      </c>
      <c r="DX33" s="62">
        <f t="shared" si="6"/>
        <v>0</v>
      </c>
      <c r="DY33" s="94"/>
      <c r="DZ33" s="68" t="s">
        <v>74</v>
      </c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41">
        <f t="shared" si="7"/>
        <v>0</v>
      </c>
      <c r="FD33" s="62">
        <f t="shared" si="8"/>
        <v>0</v>
      </c>
      <c r="FE33" s="93"/>
      <c r="FF33" s="68" t="s">
        <v>74</v>
      </c>
      <c r="FG33" s="14">
        <v>1</v>
      </c>
      <c r="FH33" s="14"/>
      <c r="FI33" s="14">
        <v>1</v>
      </c>
      <c r="FJ33" s="14"/>
      <c r="FK33" s="14">
        <v>2</v>
      </c>
      <c r="FL33" s="14">
        <v>2</v>
      </c>
      <c r="FM33" s="14"/>
      <c r="FN33" s="14"/>
      <c r="FO33" s="14"/>
      <c r="FP33" s="14">
        <v>3</v>
      </c>
      <c r="FQ33" s="14">
        <v>1</v>
      </c>
      <c r="FR33" s="14"/>
      <c r="FS33" s="14">
        <v>1</v>
      </c>
      <c r="FT33" s="14">
        <v>1</v>
      </c>
      <c r="FU33" s="14"/>
      <c r="FV33" s="14">
        <v>1</v>
      </c>
      <c r="FW33" s="14">
        <v>2</v>
      </c>
      <c r="FX33" s="14">
        <v>2</v>
      </c>
      <c r="FY33" s="14">
        <v>2</v>
      </c>
      <c r="FZ33" s="14"/>
      <c r="GA33" s="14">
        <v>1</v>
      </c>
      <c r="GB33" s="14"/>
      <c r="GC33" s="14">
        <v>2</v>
      </c>
      <c r="GD33" s="14">
        <v>2</v>
      </c>
      <c r="GE33" s="14"/>
      <c r="GF33" s="14">
        <v>5</v>
      </c>
      <c r="GG33" s="14"/>
      <c r="GH33" s="14"/>
      <c r="GI33" s="41">
        <f t="shared" si="9"/>
        <v>29</v>
      </c>
      <c r="GJ33" s="62">
        <f t="shared" si="10"/>
        <v>1.9487937638599556E-3</v>
      </c>
      <c r="GL33" s="68" t="s">
        <v>74</v>
      </c>
      <c r="GM33" s="14"/>
      <c r="GN33" s="14"/>
      <c r="GO33" s="14">
        <v>1</v>
      </c>
      <c r="GP33" s="14"/>
      <c r="GQ33" s="14"/>
      <c r="GR33" s="14"/>
      <c r="GS33" s="14">
        <v>1</v>
      </c>
      <c r="GT33" s="14"/>
      <c r="GU33" s="14">
        <v>1</v>
      </c>
      <c r="GV33" s="14">
        <v>1</v>
      </c>
      <c r="GW33" s="14">
        <v>4</v>
      </c>
      <c r="GX33" s="14">
        <v>1</v>
      </c>
      <c r="GY33" s="14"/>
      <c r="GZ33" s="14"/>
      <c r="HA33" s="14">
        <v>1</v>
      </c>
      <c r="HB33" s="14">
        <v>1</v>
      </c>
      <c r="HC33" s="14"/>
      <c r="HD33" s="14">
        <v>2</v>
      </c>
      <c r="HE33" s="14">
        <v>3</v>
      </c>
      <c r="HF33" s="14"/>
      <c r="HG33" s="14"/>
      <c r="HH33" s="14"/>
      <c r="HI33" s="14">
        <v>1</v>
      </c>
      <c r="HJ33" s="14">
        <v>1</v>
      </c>
      <c r="HK33" s="14"/>
      <c r="HL33" s="14">
        <v>5</v>
      </c>
      <c r="HM33" s="14"/>
      <c r="HN33" s="14"/>
      <c r="HO33" s="41">
        <f t="shared" si="11"/>
        <v>23</v>
      </c>
      <c r="HP33" s="62">
        <f t="shared" si="12"/>
        <v>1.2380234686187965E-3</v>
      </c>
      <c r="HR33" s="68" t="s">
        <v>74</v>
      </c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41">
        <f t="shared" si="13"/>
        <v>0</v>
      </c>
      <c r="IV33" s="62">
        <f t="shared" si="15"/>
        <v>0</v>
      </c>
      <c r="IX33" s="68" t="s">
        <v>74</v>
      </c>
      <c r="IY33" s="14"/>
      <c r="IZ33" s="14"/>
      <c r="JA33" s="14"/>
      <c r="JB33" s="14"/>
      <c r="JC33" s="14"/>
      <c r="JD33" s="14"/>
      <c r="JE33" s="14"/>
      <c r="JF33" s="14"/>
      <c r="JG33" s="14"/>
      <c r="JH33" s="14"/>
      <c r="JI33" s="14"/>
      <c r="JJ33" s="14"/>
      <c r="JK33" s="14"/>
      <c r="JL33" s="14"/>
      <c r="JM33" s="14"/>
      <c r="JN33" s="14"/>
      <c r="JO33" s="14"/>
      <c r="JP33" s="14"/>
      <c r="JQ33" s="14"/>
      <c r="JR33" s="14"/>
      <c r="JS33" s="14"/>
      <c r="JT33" s="14"/>
      <c r="JU33" s="14"/>
      <c r="JV33" s="14"/>
      <c r="JW33" s="14"/>
      <c r="JX33" s="14"/>
      <c r="JY33" s="14"/>
      <c r="JZ33" s="14"/>
      <c r="KA33" s="41">
        <f t="shared" si="14"/>
        <v>0</v>
      </c>
      <c r="KB33" s="62">
        <f t="shared" si="16"/>
        <v>0</v>
      </c>
    </row>
    <row r="34" spans="2:288" x14ac:dyDescent="0.25">
      <c r="B34" s="68" t="s">
        <v>154</v>
      </c>
      <c r="C34" s="9"/>
      <c r="D34" s="9"/>
      <c r="E34" s="9"/>
      <c r="F34" s="10"/>
      <c r="G34" s="10"/>
      <c r="H34" s="10"/>
      <c r="I34" s="10"/>
      <c r="J34" s="10"/>
      <c r="K34" s="10"/>
      <c r="L34" s="10">
        <v>1</v>
      </c>
      <c r="M34" s="10">
        <v>1</v>
      </c>
      <c r="N34" s="10"/>
      <c r="O34" s="10">
        <v>1</v>
      </c>
      <c r="P34" s="10"/>
      <c r="Q34" s="10">
        <v>1</v>
      </c>
      <c r="R34" s="10">
        <v>2</v>
      </c>
      <c r="S34" s="10"/>
      <c r="T34" s="10"/>
      <c r="U34" s="10"/>
      <c r="V34" s="10"/>
      <c r="W34" s="10"/>
      <c r="X34" s="10"/>
      <c r="Y34" s="10"/>
      <c r="Z34" s="10"/>
      <c r="AA34" s="10"/>
      <c r="AB34" s="10">
        <v>2</v>
      </c>
      <c r="AC34" s="10"/>
      <c r="AD34" s="10"/>
      <c r="AE34" s="41">
        <f t="shared" si="18"/>
        <v>8</v>
      </c>
      <c r="AF34" s="62">
        <f t="shared" si="0"/>
        <v>7.617596648257475E-4</v>
      </c>
      <c r="AH34" s="68" t="s">
        <v>154</v>
      </c>
      <c r="AI34" s="9"/>
      <c r="AJ34" s="9">
        <v>3</v>
      </c>
      <c r="AK34" s="9">
        <v>1</v>
      </c>
      <c r="AL34" s="10"/>
      <c r="AM34" s="10">
        <v>2</v>
      </c>
      <c r="AN34" s="10"/>
      <c r="AO34" s="10">
        <v>2</v>
      </c>
      <c r="AP34" s="10">
        <v>1</v>
      </c>
      <c r="AQ34" s="10">
        <v>2</v>
      </c>
      <c r="AR34" s="10"/>
      <c r="AS34" s="10">
        <v>9</v>
      </c>
      <c r="AT34" s="10">
        <v>1</v>
      </c>
      <c r="AU34" s="10">
        <v>1</v>
      </c>
      <c r="AV34" s="10">
        <v>3</v>
      </c>
      <c r="AW34" s="10"/>
      <c r="AX34" s="10">
        <v>4</v>
      </c>
      <c r="AY34" s="10"/>
      <c r="AZ34" s="10">
        <v>4</v>
      </c>
      <c r="BA34" s="10">
        <v>2</v>
      </c>
      <c r="BB34" s="10"/>
      <c r="BC34" s="10">
        <v>1</v>
      </c>
      <c r="BD34" s="10"/>
      <c r="BE34" s="10">
        <v>5</v>
      </c>
      <c r="BF34" s="10">
        <v>2</v>
      </c>
      <c r="BG34" s="10"/>
      <c r="BH34" s="10">
        <v>3</v>
      </c>
      <c r="BI34" s="10">
        <v>1</v>
      </c>
      <c r="BJ34" s="10"/>
      <c r="BK34" s="41">
        <f t="shared" si="1"/>
        <v>47</v>
      </c>
      <c r="BL34" s="62">
        <f t="shared" si="2"/>
        <v>1.1706976860039356E-3</v>
      </c>
      <c r="BN34" s="68" t="s">
        <v>154</v>
      </c>
      <c r="BO34" s="9"/>
      <c r="BP34" s="9"/>
      <c r="BQ34" s="9"/>
      <c r="BR34" s="10"/>
      <c r="BS34" s="10">
        <v>6</v>
      </c>
      <c r="BT34" s="10"/>
      <c r="BU34" s="10">
        <v>2</v>
      </c>
      <c r="BV34" s="10"/>
      <c r="BW34" s="10"/>
      <c r="BX34" s="10">
        <v>2</v>
      </c>
      <c r="BY34" s="10">
        <v>3</v>
      </c>
      <c r="BZ34" s="10"/>
      <c r="CA34" s="10">
        <v>1</v>
      </c>
      <c r="CB34" s="10"/>
      <c r="CC34" s="10"/>
      <c r="CD34" s="10">
        <v>1</v>
      </c>
      <c r="CE34" s="10"/>
      <c r="CF34" s="10">
        <v>6</v>
      </c>
      <c r="CG34" s="10">
        <v>1</v>
      </c>
      <c r="CH34" s="10"/>
      <c r="CI34" s="10"/>
      <c r="CJ34" s="10"/>
      <c r="CK34" s="10">
        <v>5</v>
      </c>
      <c r="CL34" s="10"/>
      <c r="CM34" s="10"/>
      <c r="CN34" s="10">
        <v>5</v>
      </c>
      <c r="CO34" s="10"/>
      <c r="CP34" s="10"/>
      <c r="CQ34" s="41">
        <f t="shared" si="3"/>
        <v>32</v>
      </c>
      <c r="CR34" s="62">
        <f t="shared" si="4"/>
        <v>9.3794882316733592E-4</v>
      </c>
      <c r="CT34" s="68" t="s">
        <v>154</v>
      </c>
      <c r="CU34" s="9"/>
      <c r="CV34" s="9">
        <v>1</v>
      </c>
      <c r="CW34" s="9"/>
      <c r="CX34" s="10"/>
      <c r="CY34" s="10">
        <v>3</v>
      </c>
      <c r="CZ34" s="10">
        <v>1</v>
      </c>
      <c r="DA34" s="10"/>
      <c r="DB34" s="10"/>
      <c r="DC34" s="10">
        <v>4</v>
      </c>
      <c r="DD34" s="10">
        <v>2</v>
      </c>
      <c r="DE34" s="10">
        <v>4</v>
      </c>
      <c r="DF34" s="10"/>
      <c r="DG34" s="10">
        <v>1</v>
      </c>
      <c r="DH34" s="10">
        <v>1</v>
      </c>
      <c r="DI34" s="10">
        <v>2</v>
      </c>
      <c r="DJ34" s="10">
        <v>1</v>
      </c>
      <c r="DK34" s="10">
        <v>2</v>
      </c>
      <c r="DL34" s="10">
        <v>8</v>
      </c>
      <c r="DM34" s="10">
        <v>1</v>
      </c>
      <c r="DN34" s="10"/>
      <c r="DO34" s="10"/>
      <c r="DP34" s="10"/>
      <c r="DQ34" s="10">
        <v>3</v>
      </c>
      <c r="DR34" s="10">
        <v>3</v>
      </c>
      <c r="DS34" s="10"/>
      <c r="DT34" s="10">
        <v>6</v>
      </c>
      <c r="DU34" s="10"/>
      <c r="DV34" s="10"/>
      <c r="DW34" s="41">
        <f t="shared" si="5"/>
        <v>43</v>
      </c>
      <c r="DX34" s="62">
        <f t="shared" si="6"/>
        <v>1.7758321632113654E-3</v>
      </c>
      <c r="DY34" s="94"/>
      <c r="DZ34" s="68" t="s">
        <v>154</v>
      </c>
      <c r="EA34" s="9"/>
      <c r="EB34" s="9">
        <v>2</v>
      </c>
      <c r="EC34" s="9">
        <v>2</v>
      </c>
      <c r="ED34" s="10"/>
      <c r="EE34" s="10">
        <v>1</v>
      </c>
      <c r="EF34" s="10"/>
      <c r="EG34" s="10"/>
      <c r="EH34" s="10"/>
      <c r="EI34" s="10">
        <v>2</v>
      </c>
      <c r="EJ34" s="10">
        <v>2</v>
      </c>
      <c r="EK34" s="10">
        <v>2</v>
      </c>
      <c r="EL34" s="10">
        <v>2</v>
      </c>
      <c r="EM34" s="10">
        <v>2</v>
      </c>
      <c r="EN34" s="10"/>
      <c r="EO34" s="10"/>
      <c r="EP34" s="10"/>
      <c r="EQ34" s="10"/>
      <c r="ER34" s="10">
        <v>3</v>
      </c>
      <c r="ES34" s="10"/>
      <c r="ET34" s="10"/>
      <c r="EU34" s="10"/>
      <c r="EV34" s="10"/>
      <c r="EW34" s="10">
        <v>4</v>
      </c>
      <c r="EX34" s="10"/>
      <c r="EY34" s="10"/>
      <c r="EZ34" s="10">
        <v>1</v>
      </c>
      <c r="FA34" s="10">
        <v>1</v>
      </c>
      <c r="FB34" s="10"/>
      <c r="FC34" s="41">
        <f t="shared" si="7"/>
        <v>24</v>
      </c>
      <c r="FD34" s="62">
        <f t="shared" si="8"/>
        <v>1.3231159380340703E-3</v>
      </c>
      <c r="FE34" s="93"/>
      <c r="FF34" s="68" t="s">
        <v>154</v>
      </c>
      <c r="FG34" s="9"/>
      <c r="FH34" s="9"/>
      <c r="FI34" s="9">
        <v>1</v>
      </c>
      <c r="FJ34" s="10"/>
      <c r="FK34" s="10">
        <v>2</v>
      </c>
      <c r="FL34" s="10"/>
      <c r="FM34" s="10"/>
      <c r="FN34" s="10">
        <v>1</v>
      </c>
      <c r="FO34" s="10">
        <v>2</v>
      </c>
      <c r="FP34" s="10">
        <v>1</v>
      </c>
      <c r="FQ34" s="10">
        <v>1</v>
      </c>
      <c r="FR34" s="10"/>
      <c r="FS34" s="10"/>
      <c r="FT34" s="10">
        <v>1</v>
      </c>
      <c r="FU34" s="10"/>
      <c r="FV34" s="10"/>
      <c r="FW34" s="10"/>
      <c r="FX34" s="10"/>
      <c r="FY34" s="10">
        <v>2</v>
      </c>
      <c r="FZ34" s="10"/>
      <c r="GA34" s="10"/>
      <c r="GB34" s="10"/>
      <c r="GC34" s="10">
        <v>2</v>
      </c>
      <c r="GD34" s="10">
        <v>3</v>
      </c>
      <c r="GE34" s="10"/>
      <c r="GF34" s="10">
        <v>5</v>
      </c>
      <c r="GG34" s="10">
        <v>1</v>
      </c>
      <c r="GH34" s="10"/>
      <c r="GI34" s="41">
        <f t="shared" si="9"/>
        <v>22</v>
      </c>
      <c r="GJ34" s="62">
        <f t="shared" si="10"/>
        <v>1.4783952691351388E-3</v>
      </c>
      <c r="GL34" s="68" t="s">
        <v>154</v>
      </c>
      <c r="GM34" s="9"/>
      <c r="GN34" s="9"/>
      <c r="GO34" s="9">
        <v>1</v>
      </c>
      <c r="GP34" s="10"/>
      <c r="GQ34" s="10">
        <v>5</v>
      </c>
      <c r="GR34" s="10"/>
      <c r="GS34" s="10"/>
      <c r="GT34" s="10"/>
      <c r="GU34" s="10"/>
      <c r="GV34" s="10"/>
      <c r="GW34" s="10">
        <v>3</v>
      </c>
      <c r="GX34" s="10"/>
      <c r="GY34" s="10">
        <v>3</v>
      </c>
      <c r="GZ34" s="10">
        <v>4</v>
      </c>
      <c r="HA34" s="10"/>
      <c r="HB34" s="10"/>
      <c r="HC34" s="10">
        <v>1</v>
      </c>
      <c r="HD34" s="10">
        <v>3</v>
      </c>
      <c r="HE34" s="10"/>
      <c r="HF34" s="10"/>
      <c r="HG34" s="10"/>
      <c r="HH34" s="10"/>
      <c r="HI34" s="10">
        <v>1</v>
      </c>
      <c r="HJ34" s="10"/>
      <c r="HK34" s="10"/>
      <c r="HL34" s="10">
        <v>6</v>
      </c>
      <c r="HM34" s="10">
        <v>1</v>
      </c>
      <c r="HN34" s="10"/>
      <c r="HO34" s="41">
        <f t="shared" si="11"/>
        <v>28</v>
      </c>
      <c r="HP34" s="62">
        <f t="shared" si="12"/>
        <v>1.5071590052750565E-3</v>
      </c>
      <c r="HR34" s="68" t="s">
        <v>154</v>
      </c>
      <c r="HS34" s="9"/>
      <c r="HT34" s="9"/>
      <c r="HU34" s="9"/>
      <c r="HV34" s="10"/>
      <c r="HW34" s="10">
        <v>4</v>
      </c>
      <c r="HX34" s="10"/>
      <c r="HY34" s="10"/>
      <c r="HZ34" s="10"/>
      <c r="IA34" s="10">
        <v>1</v>
      </c>
      <c r="IB34" s="10"/>
      <c r="IC34" s="10">
        <v>3</v>
      </c>
      <c r="ID34" s="10"/>
      <c r="IE34" s="10"/>
      <c r="IF34" s="10">
        <v>3</v>
      </c>
      <c r="IG34" s="10"/>
      <c r="IH34" s="10">
        <v>2</v>
      </c>
      <c r="II34" s="10"/>
      <c r="IJ34" s="10">
        <v>1</v>
      </c>
      <c r="IK34" s="10">
        <v>6</v>
      </c>
      <c r="IL34" s="10"/>
      <c r="IM34" s="10">
        <v>1</v>
      </c>
      <c r="IN34" s="10"/>
      <c r="IO34" s="10">
        <v>1</v>
      </c>
      <c r="IP34" s="10">
        <v>3</v>
      </c>
      <c r="IQ34" s="10"/>
      <c r="IR34" s="10">
        <v>3</v>
      </c>
      <c r="IS34" s="10"/>
      <c r="IT34" s="10"/>
      <c r="IU34" s="41">
        <f t="shared" si="13"/>
        <v>28</v>
      </c>
      <c r="IV34" s="62">
        <f t="shared" si="15"/>
        <v>1.7637795275590551E-3</v>
      </c>
      <c r="IX34" s="68" t="s">
        <v>154</v>
      </c>
      <c r="IY34" s="9"/>
      <c r="IZ34" s="9"/>
      <c r="JA34" s="9"/>
      <c r="JB34" s="10"/>
      <c r="JC34" s="10">
        <v>1</v>
      </c>
      <c r="JD34" s="10"/>
      <c r="JE34" s="10"/>
      <c r="JF34" s="10"/>
      <c r="JG34" s="10"/>
      <c r="JH34" s="10"/>
      <c r="JI34" s="10">
        <v>1</v>
      </c>
      <c r="JJ34" s="10"/>
      <c r="JK34" s="10"/>
      <c r="JL34" s="10"/>
      <c r="JM34" s="10"/>
      <c r="JN34" s="10">
        <v>1</v>
      </c>
      <c r="JO34" s="10"/>
      <c r="JP34" s="10"/>
      <c r="JQ34" s="10">
        <v>1</v>
      </c>
      <c r="JR34" s="10">
        <v>1</v>
      </c>
      <c r="JS34" s="10"/>
      <c r="JT34" s="10"/>
      <c r="JU34" s="10"/>
      <c r="JV34" s="10"/>
      <c r="JW34" s="10"/>
      <c r="JX34" s="10">
        <v>1</v>
      </c>
      <c r="JY34" s="10"/>
      <c r="JZ34" s="10"/>
      <c r="KA34" s="41">
        <f t="shared" si="14"/>
        <v>6</v>
      </c>
      <c r="KB34" s="62">
        <f t="shared" si="16"/>
        <v>1.224739742804654E-3</v>
      </c>
    </row>
    <row r="35" spans="2:288" x14ac:dyDescent="0.25">
      <c r="B35" s="68" t="s">
        <v>327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41">
        <f>SUM(C35:AD35)</f>
        <v>0</v>
      </c>
      <c r="AF35" s="62">
        <f t="shared" si="0"/>
        <v>0</v>
      </c>
      <c r="AH35" s="68" t="s">
        <v>327</v>
      </c>
      <c r="AI35" s="9"/>
      <c r="AJ35" s="9"/>
      <c r="AK35" s="9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41">
        <f>SUM(AI35:BJ35)</f>
        <v>0</v>
      </c>
      <c r="BL35" s="62">
        <f t="shared" si="2"/>
        <v>0</v>
      </c>
      <c r="BN35" s="68" t="s">
        <v>327</v>
      </c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41">
        <f>SUM(BO35:CP35)</f>
        <v>0</v>
      </c>
      <c r="CR35" s="62">
        <f t="shared" si="4"/>
        <v>0</v>
      </c>
      <c r="CT35" s="68" t="s">
        <v>327</v>
      </c>
      <c r="CU35" s="9"/>
      <c r="CV35" s="9"/>
      <c r="CW35" s="9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41">
        <f>SUM(CU35:DV35)</f>
        <v>0</v>
      </c>
      <c r="DX35" s="62">
        <f t="shared" si="6"/>
        <v>0</v>
      </c>
      <c r="DY35" s="94"/>
      <c r="DZ35" s="68" t="s">
        <v>327</v>
      </c>
      <c r="EA35" s="9"/>
      <c r="EB35" s="9"/>
      <c r="EC35" s="9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41">
        <f>SUM(EA35:FB35)</f>
        <v>0</v>
      </c>
      <c r="FD35" s="62">
        <f t="shared" si="8"/>
        <v>0</v>
      </c>
      <c r="FE35" s="93"/>
      <c r="FF35" s="68" t="s">
        <v>327</v>
      </c>
      <c r="FG35" s="9"/>
      <c r="FH35" s="9"/>
      <c r="FI35" s="9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41">
        <f>SUM(FG35:GH35)</f>
        <v>0</v>
      </c>
      <c r="GJ35" s="62">
        <f t="shared" si="10"/>
        <v>0</v>
      </c>
      <c r="GL35" s="68" t="s">
        <v>327</v>
      </c>
      <c r="GM35" s="9"/>
      <c r="GN35" s="9"/>
      <c r="GO35" s="9"/>
      <c r="GP35" s="10"/>
      <c r="GQ35" s="10"/>
      <c r="GR35" s="10"/>
      <c r="GS35" s="10"/>
      <c r="GT35" s="10">
        <v>1</v>
      </c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41">
        <f>SUM(GM35:HN35)</f>
        <v>1</v>
      </c>
      <c r="HP35" s="62">
        <f t="shared" si="12"/>
        <v>5.3827107331252018E-5</v>
      </c>
      <c r="HR35" s="68" t="s">
        <v>327</v>
      </c>
      <c r="HS35" s="9"/>
      <c r="HT35" s="9"/>
      <c r="HU35" s="9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>
        <v>1</v>
      </c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41">
        <f>SUM(HS35:IT35)</f>
        <v>1</v>
      </c>
      <c r="IV35" s="62">
        <f t="shared" si="15"/>
        <v>6.2992125984251971E-5</v>
      </c>
      <c r="IX35" s="68" t="s">
        <v>327</v>
      </c>
      <c r="IY35" s="9"/>
      <c r="IZ35" s="9"/>
      <c r="JA35" s="9"/>
      <c r="JB35" s="10"/>
      <c r="JC35" s="10"/>
      <c r="JD35" s="10"/>
      <c r="JE35" s="10"/>
      <c r="JF35" s="10"/>
      <c r="JG35" s="10"/>
      <c r="JH35" s="10"/>
      <c r="JI35" s="10"/>
      <c r="JJ35" s="10"/>
      <c r="JK35" s="10"/>
      <c r="JL35" s="10"/>
      <c r="JM35" s="10"/>
      <c r="JN35" s="10"/>
      <c r="JO35" s="10"/>
      <c r="JP35" s="10"/>
      <c r="JQ35" s="10"/>
      <c r="JR35" s="10"/>
      <c r="JS35" s="10">
        <v>1</v>
      </c>
      <c r="JT35" s="10"/>
      <c r="JU35" s="10"/>
      <c r="JV35" s="10"/>
      <c r="JW35" s="10"/>
      <c r="JX35" s="10"/>
      <c r="JY35" s="10"/>
      <c r="JZ35" s="10"/>
      <c r="KA35" s="41">
        <f>SUM(IY35:JZ35)</f>
        <v>1</v>
      </c>
      <c r="KB35" s="62">
        <f t="shared" si="16"/>
        <v>2.0412329046744235E-4</v>
      </c>
    </row>
    <row r="36" spans="2:288" x14ac:dyDescent="0.25">
      <c r="B36" s="68" t="s">
        <v>328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41">
        <f>SUM(C36:AD36)</f>
        <v>0</v>
      </c>
      <c r="AF36" s="62">
        <f t="shared" si="0"/>
        <v>0</v>
      </c>
      <c r="AH36" s="68" t="s">
        <v>328</v>
      </c>
      <c r="AI36" s="9"/>
      <c r="AJ36" s="9"/>
      <c r="AK36" s="9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41">
        <f>SUM(AI36:BJ36)</f>
        <v>0</v>
      </c>
      <c r="BL36" s="62">
        <f t="shared" si="2"/>
        <v>0</v>
      </c>
      <c r="BN36" s="68" t="s">
        <v>328</v>
      </c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41">
        <f>SUM(BO36:CP36)</f>
        <v>0</v>
      </c>
      <c r="CR36" s="62">
        <f t="shared" si="4"/>
        <v>0</v>
      </c>
      <c r="CT36" s="68" t="s">
        <v>328</v>
      </c>
      <c r="CU36" s="9"/>
      <c r="CV36" s="9"/>
      <c r="CW36" s="9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41">
        <f>SUM(CU36:DV36)</f>
        <v>0</v>
      </c>
      <c r="DX36" s="62">
        <f t="shared" si="6"/>
        <v>0</v>
      </c>
      <c r="DY36" s="94"/>
      <c r="DZ36" s="68" t="s">
        <v>328</v>
      </c>
      <c r="EA36" s="9"/>
      <c r="EB36" s="9"/>
      <c r="EC36" s="9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41">
        <f>SUM(EA36:FB36)</f>
        <v>0</v>
      </c>
      <c r="FD36" s="62">
        <f t="shared" si="8"/>
        <v>0</v>
      </c>
      <c r="FE36" s="93"/>
      <c r="FF36" s="68" t="s">
        <v>328</v>
      </c>
      <c r="FG36" s="9"/>
      <c r="FH36" s="9"/>
      <c r="FI36" s="9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41">
        <f>SUM(FG36:GH36)</f>
        <v>0</v>
      </c>
      <c r="GJ36" s="62">
        <f t="shared" si="10"/>
        <v>0</v>
      </c>
      <c r="GL36" s="68" t="s">
        <v>328</v>
      </c>
      <c r="GM36" s="9"/>
      <c r="GN36" s="9"/>
      <c r="GO36" s="9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>
        <v>1</v>
      </c>
      <c r="HH36" s="10"/>
      <c r="HI36" s="10"/>
      <c r="HJ36" s="10"/>
      <c r="HK36" s="10"/>
      <c r="HL36" s="10"/>
      <c r="HM36" s="10"/>
      <c r="HN36" s="10"/>
      <c r="HO36" s="41">
        <f>SUM(GM36:HN36)</f>
        <v>1</v>
      </c>
      <c r="HP36" s="62">
        <f t="shared" si="12"/>
        <v>5.3827107331252018E-5</v>
      </c>
      <c r="HR36" s="68" t="s">
        <v>328</v>
      </c>
      <c r="HS36" s="9"/>
      <c r="HT36" s="9"/>
      <c r="HU36" s="9"/>
      <c r="HV36" s="10"/>
      <c r="HW36" s="10"/>
      <c r="HX36" s="10"/>
      <c r="HY36" s="10"/>
      <c r="HZ36" s="10"/>
      <c r="IA36" s="10"/>
      <c r="IB36" s="10"/>
      <c r="IC36" s="10">
        <v>3</v>
      </c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41">
        <f>SUM(HS36:IT36)</f>
        <v>3</v>
      </c>
      <c r="IV36" s="62">
        <f t="shared" si="15"/>
        <v>1.8897637795275591E-4</v>
      </c>
      <c r="IX36" s="68" t="s">
        <v>328</v>
      </c>
      <c r="IY36" s="9"/>
      <c r="IZ36" s="9"/>
      <c r="JA36" s="9"/>
      <c r="JB36" s="10"/>
      <c r="JC36" s="10"/>
      <c r="JD36" s="10"/>
      <c r="JE36" s="10"/>
      <c r="JF36" s="10"/>
      <c r="JG36" s="10"/>
      <c r="JH36" s="10"/>
      <c r="JI36" s="10"/>
      <c r="JJ36" s="10"/>
      <c r="JK36" s="10"/>
      <c r="JL36" s="10"/>
      <c r="JM36" s="10"/>
      <c r="JN36" s="10"/>
      <c r="JO36" s="10"/>
      <c r="JP36" s="10"/>
      <c r="JQ36" s="10"/>
      <c r="JR36" s="10"/>
      <c r="JS36" s="10"/>
      <c r="JT36" s="10"/>
      <c r="JU36" s="10"/>
      <c r="JV36" s="10"/>
      <c r="JW36" s="10"/>
      <c r="JX36" s="10"/>
      <c r="JY36" s="10"/>
      <c r="JZ36" s="10"/>
      <c r="KA36" s="41">
        <f>SUM(IY36:JZ36)</f>
        <v>0</v>
      </c>
      <c r="KB36" s="62">
        <f t="shared" si="16"/>
        <v>0</v>
      </c>
    </row>
    <row r="37" spans="2:288" x14ac:dyDescent="0.25">
      <c r="B37" s="68" t="s">
        <v>307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41">
        <f t="shared" si="18"/>
        <v>0</v>
      </c>
      <c r="AF37" s="62">
        <f t="shared" si="0"/>
        <v>0</v>
      </c>
      <c r="AH37" s="68" t="s">
        <v>307</v>
      </c>
      <c r="AI37" s="9"/>
      <c r="AJ37" s="9"/>
      <c r="AK37" s="9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41">
        <f>SUM(AI37:BJ37)</f>
        <v>0</v>
      </c>
      <c r="BL37" s="62">
        <f t="shared" si="2"/>
        <v>0</v>
      </c>
      <c r="BN37" s="68" t="s">
        <v>307</v>
      </c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41">
        <f t="shared" si="3"/>
        <v>0</v>
      </c>
      <c r="CR37" s="62">
        <f t="shared" si="4"/>
        <v>0</v>
      </c>
      <c r="CT37" s="68" t="s">
        <v>307</v>
      </c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41">
        <f>SUM(CU37:DV37)</f>
        <v>0</v>
      </c>
      <c r="DX37" s="62">
        <f t="shared" si="6"/>
        <v>0</v>
      </c>
      <c r="DY37" s="94"/>
      <c r="DZ37" s="68" t="s">
        <v>307</v>
      </c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41">
        <f t="shared" si="7"/>
        <v>0</v>
      </c>
      <c r="FD37" s="62">
        <f t="shared" si="8"/>
        <v>0</v>
      </c>
      <c r="FE37" s="93"/>
      <c r="FF37" s="68" t="s">
        <v>307</v>
      </c>
      <c r="FG37" s="14"/>
      <c r="FH37" s="14"/>
      <c r="FI37" s="14"/>
      <c r="FJ37" s="14"/>
      <c r="FK37" s="14">
        <v>1</v>
      </c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>
        <v>1</v>
      </c>
      <c r="GE37" s="14"/>
      <c r="GF37" s="14"/>
      <c r="GG37" s="14"/>
      <c r="GH37" s="14"/>
      <c r="GI37" s="41">
        <f>SUM(FG37:GH37)</f>
        <v>2</v>
      </c>
      <c r="GJ37" s="62">
        <f t="shared" si="10"/>
        <v>1.3439956992137626E-4</v>
      </c>
      <c r="GL37" s="68" t="s">
        <v>307</v>
      </c>
      <c r="GM37" s="14"/>
      <c r="GN37" s="14"/>
      <c r="GO37" s="14">
        <v>1</v>
      </c>
      <c r="GP37" s="14"/>
      <c r="GQ37" s="14">
        <v>1</v>
      </c>
      <c r="GR37" s="14"/>
      <c r="GS37" s="14"/>
      <c r="GT37" s="14"/>
      <c r="GU37" s="14"/>
      <c r="GV37" s="14"/>
      <c r="GW37" s="14">
        <v>2</v>
      </c>
      <c r="GX37" s="14">
        <v>1</v>
      </c>
      <c r="GY37" s="14">
        <v>1</v>
      </c>
      <c r="GZ37" s="14"/>
      <c r="HA37" s="14"/>
      <c r="HB37" s="14">
        <v>1</v>
      </c>
      <c r="HC37" s="14"/>
      <c r="HD37" s="14">
        <v>2</v>
      </c>
      <c r="HE37" s="14">
        <v>2</v>
      </c>
      <c r="HF37" s="14"/>
      <c r="HG37" s="14"/>
      <c r="HH37" s="14"/>
      <c r="HI37" s="14">
        <v>1</v>
      </c>
      <c r="HJ37" s="14"/>
      <c r="HK37" s="14">
        <v>1</v>
      </c>
      <c r="HL37" s="14">
        <v>4</v>
      </c>
      <c r="HM37" s="14"/>
      <c r="HN37" s="14"/>
      <c r="HO37" s="41">
        <f>SUM(GM37:HN37)</f>
        <v>17</v>
      </c>
      <c r="HP37" s="62">
        <f t="shared" si="12"/>
        <v>9.1506082463128436E-4</v>
      </c>
      <c r="HR37" s="68" t="s">
        <v>307</v>
      </c>
      <c r="HS37" s="14"/>
      <c r="HT37" s="14"/>
      <c r="HU37" s="14"/>
      <c r="HV37" s="14"/>
      <c r="HW37" s="14">
        <v>1</v>
      </c>
      <c r="HX37" s="14"/>
      <c r="HY37" s="14"/>
      <c r="HZ37" s="14">
        <v>1</v>
      </c>
      <c r="IA37" s="14"/>
      <c r="IB37" s="14"/>
      <c r="IC37" s="14">
        <v>2</v>
      </c>
      <c r="ID37" s="14">
        <v>1</v>
      </c>
      <c r="IE37" s="14"/>
      <c r="IF37" s="14">
        <v>1</v>
      </c>
      <c r="IG37" s="14"/>
      <c r="IH37" s="14">
        <v>1</v>
      </c>
      <c r="II37" s="14"/>
      <c r="IJ37" s="14"/>
      <c r="IK37" s="14">
        <v>1</v>
      </c>
      <c r="IL37" s="14"/>
      <c r="IM37" s="14"/>
      <c r="IN37" s="14">
        <v>1</v>
      </c>
      <c r="IO37" s="14">
        <v>3</v>
      </c>
      <c r="IP37" s="14">
        <v>1</v>
      </c>
      <c r="IQ37" s="14">
        <v>2</v>
      </c>
      <c r="IR37" s="14">
        <v>4</v>
      </c>
      <c r="IS37" s="14"/>
      <c r="IT37" s="14"/>
      <c r="IU37" s="41">
        <f>SUM(HS37:IT37)</f>
        <v>19</v>
      </c>
      <c r="IV37" s="62">
        <f t="shared" si="15"/>
        <v>1.1968503937007874E-3</v>
      </c>
      <c r="IX37" s="68" t="s">
        <v>307</v>
      </c>
      <c r="IY37" s="14"/>
      <c r="IZ37" s="14"/>
      <c r="JA37" s="14"/>
      <c r="JB37" s="14"/>
      <c r="JC37" s="14">
        <v>1</v>
      </c>
      <c r="JD37" s="14"/>
      <c r="JE37" s="14"/>
      <c r="JF37" s="14"/>
      <c r="JG37" s="14"/>
      <c r="JH37" s="14"/>
      <c r="JI37" s="14"/>
      <c r="JJ37" s="14"/>
      <c r="JK37" s="14"/>
      <c r="JL37" s="14"/>
      <c r="JM37" s="14"/>
      <c r="JN37" s="14"/>
      <c r="JO37" s="14"/>
      <c r="JP37" s="14"/>
      <c r="JQ37" s="14"/>
      <c r="JR37" s="14"/>
      <c r="JS37" s="14"/>
      <c r="JT37" s="14"/>
      <c r="JU37" s="14"/>
      <c r="JV37" s="14"/>
      <c r="JW37" s="14"/>
      <c r="JX37" s="14">
        <v>1</v>
      </c>
      <c r="JY37" s="14"/>
      <c r="JZ37" s="14"/>
      <c r="KA37" s="41">
        <f>SUM(IY37:JZ37)</f>
        <v>2</v>
      </c>
      <c r="KB37" s="62">
        <f t="shared" si="16"/>
        <v>4.0824658093488469E-4</v>
      </c>
    </row>
    <row r="38" spans="2:288" x14ac:dyDescent="0.25">
      <c r="B38" s="68" t="s">
        <v>44</v>
      </c>
      <c r="C38" s="9">
        <v>7</v>
      </c>
      <c r="D38" s="9">
        <v>33</v>
      </c>
      <c r="E38" s="9">
        <v>45</v>
      </c>
      <c r="F38" s="10">
        <v>1</v>
      </c>
      <c r="G38" s="10">
        <v>133</v>
      </c>
      <c r="H38" s="10">
        <v>54</v>
      </c>
      <c r="I38" s="10">
        <v>30</v>
      </c>
      <c r="J38" s="10">
        <v>34</v>
      </c>
      <c r="K38" s="10">
        <v>41</v>
      </c>
      <c r="L38" s="10">
        <v>77</v>
      </c>
      <c r="M38" s="10">
        <v>94</v>
      </c>
      <c r="N38" s="10">
        <v>35</v>
      </c>
      <c r="O38" s="10">
        <v>25</v>
      </c>
      <c r="P38" s="10">
        <v>42</v>
      </c>
      <c r="Q38" s="10">
        <v>70</v>
      </c>
      <c r="R38" s="10">
        <v>64</v>
      </c>
      <c r="S38" s="10">
        <v>18</v>
      </c>
      <c r="T38" s="10">
        <v>55</v>
      </c>
      <c r="U38" s="10">
        <v>112</v>
      </c>
      <c r="V38" s="10">
        <v>26</v>
      </c>
      <c r="W38" s="10">
        <v>26</v>
      </c>
      <c r="X38" s="10"/>
      <c r="Y38" s="10">
        <v>57</v>
      </c>
      <c r="Z38" s="10">
        <v>34</v>
      </c>
      <c r="AA38" s="10">
        <v>11</v>
      </c>
      <c r="AB38" s="10">
        <v>119</v>
      </c>
      <c r="AC38" s="10">
        <v>4</v>
      </c>
      <c r="AD38" s="10"/>
      <c r="AE38" s="41">
        <f t="shared" si="18"/>
        <v>1247</v>
      </c>
      <c r="AF38" s="62">
        <f t="shared" si="0"/>
        <v>0.11873928775471339</v>
      </c>
      <c r="AH38" s="68" t="s">
        <v>44</v>
      </c>
      <c r="AI38" s="10">
        <v>20</v>
      </c>
      <c r="AJ38" s="10">
        <v>88</v>
      </c>
      <c r="AK38" s="10">
        <v>131</v>
      </c>
      <c r="AL38" s="10">
        <v>13</v>
      </c>
      <c r="AM38" s="10">
        <v>423</v>
      </c>
      <c r="AN38" s="10">
        <v>215</v>
      </c>
      <c r="AO38" s="10">
        <v>112</v>
      </c>
      <c r="AP38" s="10">
        <v>70</v>
      </c>
      <c r="AQ38" s="10">
        <v>157</v>
      </c>
      <c r="AR38" s="10">
        <v>239</v>
      </c>
      <c r="AS38" s="10">
        <v>365</v>
      </c>
      <c r="AT38" s="10">
        <v>86</v>
      </c>
      <c r="AU38" s="10">
        <v>66</v>
      </c>
      <c r="AV38" s="10">
        <v>194</v>
      </c>
      <c r="AW38" s="10">
        <v>156</v>
      </c>
      <c r="AX38" s="10">
        <v>274</v>
      </c>
      <c r="AY38" s="10">
        <v>97</v>
      </c>
      <c r="AZ38" s="10">
        <v>218</v>
      </c>
      <c r="BA38" s="10">
        <v>358</v>
      </c>
      <c r="BB38" s="10">
        <v>136</v>
      </c>
      <c r="BC38" s="10">
        <v>58</v>
      </c>
      <c r="BD38" s="10">
        <v>4</v>
      </c>
      <c r="BE38" s="10">
        <v>200</v>
      </c>
      <c r="BF38" s="10">
        <v>131</v>
      </c>
      <c r="BG38" s="10">
        <v>50</v>
      </c>
      <c r="BH38" s="10">
        <v>471</v>
      </c>
      <c r="BI38" s="10">
        <v>27</v>
      </c>
      <c r="BJ38" s="10">
        <v>54</v>
      </c>
      <c r="BK38" s="41">
        <f t="shared" si="1"/>
        <v>4413</v>
      </c>
      <c r="BL38" s="62">
        <f t="shared" si="2"/>
        <v>0.10992104017734824</v>
      </c>
      <c r="BN38" s="68" t="s">
        <v>44</v>
      </c>
      <c r="BO38" s="10">
        <v>13</v>
      </c>
      <c r="BP38" s="10">
        <v>87</v>
      </c>
      <c r="BQ38" s="10">
        <v>83</v>
      </c>
      <c r="BR38" s="10">
        <v>12</v>
      </c>
      <c r="BS38" s="10">
        <v>291</v>
      </c>
      <c r="BT38" s="10">
        <v>155</v>
      </c>
      <c r="BU38" s="10">
        <v>81</v>
      </c>
      <c r="BV38" s="10">
        <v>49</v>
      </c>
      <c r="BW38" s="10">
        <v>133</v>
      </c>
      <c r="BX38" s="10">
        <v>141</v>
      </c>
      <c r="BY38" s="10">
        <v>280</v>
      </c>
      <c r="BZ38" s="10">
        <v>54</v>
      </c>
      <c r="CA38" s="10">
        <v>55</v>
      </c>
      <c r="CB38" s="10">
        <v>134</v>
      </c>
      <c r="CC38" s="10">
        <v>106</v>
      </c>
      <c r="CD38" s="10">
        <v>180</v>
      </c>
      <c r="CE38" s="10">
        <v>53</v>
      </c>
      <c r="CF38" s="10">
        <v>192</v>
      </c>
      <c r="CG38" s="10">
        <v>328</v>
      </c>
      <c r="CH38" s="10">
        <v>87</v>
      </c>
      <c r="CI38" s="10">
        <v>38</v>
      </c>
      <c r="CJ38" s="10">
        <v>3</v>
      </c>
      <c r="CK38" s="10">
        <v>154</v>
      </c>
      <c r="CL38" s="10">
        <v>126</v>
      </c>
      <c r="CM38" s="10">
        <v>43</v>
      </c>
      <c r="CN38" s="10">
        <v>367</v>
      </c>
      <c r="CO38" s="10">
        <v>29</v>
      </c>
      <c r="CP38" s="10">
        <v>134</v>
      </c>
      <c r="CQ38" s="41">
        <f t="shared" si="3"/>
        <v>3408</v>
      </c>
      <c r="CR38" s="62">
        <f t="shared" si="4"/>
        <v>9.9891549667321278E-2</v>
      </c>
      <c r="CT38" s="68" t="s">
        <v>44</v>
      </c>
      <c r="CU38" s="10">
        <v>10</v>
      </c>
      <c r="CV38" s="10">
        <v>27</v>
      </c>
      <c r="CW38" s="10">
        <v>78</v>
      </c>
      <c r="CX38" s="10">
        <v>9</v>
      </c>
      <c r="CY38" s="10">
        <v>221</v>
      </c>
      <c r="CZ38" s="10">
        <v>106</v>
      </c>
      <c r="DA38" s="10">
        <v>55</v>
      </c>
      <c r="DB38" s="10">
        <v>39</v>
      </c>
      <c r="DC38" s="10">
        <v>101</v>
      </c>
      <c r="DD38" s="10">
        <v>118</v>
      </c>
      <c r="DE38" s="10">
        <v>207</v>
      </c>
      <c r="DF38" s="10">
        <v>46</v>
      </c>
      <c r="DG38" s="10">
        <v>53</v>
      </c>
      <c r="DH38" s="10">
        <v>109</v>
      </c>
      <c r="DI38" s="10">
        <v>74</v>
      </c>
      <c r="DJ38" s="10">
        <v>121</v>
      </c>
      <c r="DK38" s="10">
        <v>39</v>
      </c>
      <c r="DL38" s="10">
        <v>160</v>
      </c>
      <c r="DM38" s="10">
        <v>208</v>
      </c>
      <c r="DN38" s="10">
        <v>83</v>
      </c>
      <c r="DO38" s="10">
        <v>20</v>
      </c>
      <c r="DP38" s="10">
        <v>4</v>
      </c>
      <c r="DQ38" s="10">
        <v>152</v>
      </c>
      <c r="DR38" s="10">
        <v>104</v>
      </c>
      <c r="DS38" s="10">
        <v>25</v>
      </c>
      <c r="DT38" s="10">
        <v>385</v>
      </c>
      <c r="DU38" s="10">
        <v>18</v>
      </c>
      <c r="DV38" s="10">
        <v>93</v>
      </c>
      <c r="DW38" s="41">
        <f t="shared" si="5"/>
        <v>2665</v>
      </c>
      <c r="DX38" s="62">
        <f t="shared" si="6"/>
        <v>0.11006029569670439</v>
      </c>
      <c r="DY38" s="94"/>
      <c r="DZ38" s="68" t="s">
        <v>44</v>
      </c>
      <c r="EA38" s="10">
        <v>4</v>
      </c>
      <c r="EB38" s="10">
        <v>35</v>
      </c>
      <c r="EC38" s="10">
        <v>63</v>
      </c>
      <c r="ED38" s="10">
        <v>3</v>
      </c>
      <c r="EE38" s="10">
        <v>175</v>
      </c>
      <c r="EF38" s="10">
        <v>67</v>
      </c>
      <c r="EG38" s="10">
        <v>54</v>
      </c>
      <c r="EH38" s="10">
        <v>31</v>
      </c>
      <c r="EI38" s="10">
        <v>82</v>
      </c>
      <c r="EJ38" s="10">
        <v>78</v>
      </c>
      <c r="EK38" s="10">
        <v>149</v>
      </c>
      <c r="EL38" s="10">
        <v>43</v>
      </c>
      <c r="EM38" s="10">
        <v>40</v>
      </c>
      <c r="EN38" s="10">
        <v>123</v>
      </c>
      <c r="EO38" s="10">
        <v>60</v>
      </c>
      <c r="EP38" s="10">
        <v>75</v>
      </c>
      <c r="EQ38" s="10">
        <v>25</v>
      </c>
      <c r="ER38" s="10">
        <v>83</v>
      </c>
      <c r="ES38" s="10">
        <v>164</v>
      </c>
      <c r="ET38" s="10">
        <v>47</v>
      </c>
      <c r="EU38" s="10">
        <v>21</v>
      </c>
      <c r="EV38" s="10">
        <v>2</v>
      </c>
      <c r="EW38" s="10">
        <v>105</v>
      </c>
      <c r="EX38" s="10">
        <v>70</v>
      </c>
      <c r="EY38" s="10">
        <v>23</v>
      </c>
      <c r="EZ38" s="10">
        <v>267</v>
      </c>
      <c r="FA38" s="10">
        <v>5</v>
      </c>
      <c r="FB38" s="10">
        <v>91</v>
      </c>
      <c r="FC38" s="41">
        <f t="shared" si="7"/>
        <v>1985</v>
      </c>
      <c r="FD38" s="62">
        <f t="shared" si="8"/>
        <v>0.10943271404156789</v>
      </c>
      <c r="FE38" s="93"/>
      <c r="FF38" s="68" t="s">
        <v>44</v>
      </c>
      <c r="FG38" s="10">
        <v>11</v>
      </c>
      <c r="FH38" s="10">
        <v>32</v>
      </c>
      <c r="FI38" s="10">
        <v>62</v>
      </c>
      <c r="FJ38" s="10">
        <v>5</v>
      </c>
      <c r="FK38" s="10">
        <v>146</v>
      </c>
      <c r="FL38" s="10">
        <v>74</v>
      </c>
      <c r="FM38" s="10">
        <v>28</v>
      </c>
      <c r="FN38" s="10">
        <v>26</v>
      </c>
      <c r="FO38" s="10">
        <v>60</v>
      </c>
      <c r="FP38" s="10">
        <v>62</v>
      </c>
      <c r="FQ38" s="10">
        <v>162</v>
      </c>
      <c r="FR38" s="10">
        <v>35</v>
      </c>
      <c r="FS38" s="10">
        <v>47</v>
      </c>
      <c r="FT38" s="10">
        <v>99</v>
      </c>
      <c r="FU38" s="10">
        <v>55</v>
      </c>
      <c r="FV38" s="10">
        <v>67</v>
      </c>
      <c r="FW38" s="10">
        <v>23</v>
      </c>
      <c r="FX38" s="10">
        <v>93</v>
      </c>
      <c r="FY38" s="10">
        <v>142</v>
      </c>
      <c r="FZ38" s="10">
        <v>37</v>
      </c>
      <c r="GA38" s="10">
        <v>27</v>
      </c>
      <c r="GB38" s="10">
        <v>3</v>
      </c>
      <c r="GC38" s="10">
        <v>101</v>
      </c>
      <c r="GD38" s="10">
        <v>74</v>
      </c>
      <c r="GE38" s="10">
        <v>15</v>
      </c>
      <c r="GF38" s="10">
        <v>363</v>
      </c>
      <c r="GG38" s="10">
        <v>9</v>
      </c>
      <c r="GH38" s="10">
        <v>24</v>
      </c>
      <c r="GI38" s="41">
        <f t="shared" si="9"/>
        <v>1882</v>
      </c>
      <c r="GJ38" s="62">
        <f t="shared" si="10"/>
        <v>0.12646999529601505</v>
      </c>
      <c r="GL38" s="68" t="s">
        <v>44</v>
      </c>
      <c r="GM38" s="10">
        <v>5</v>
      </c>
      <c r="GN38" s="10">
        <v>43</v>
      </c>
      <c r="GO38" s="10">
        <v>84</v>
      </c>
      <c r="GP38" s="10">
        <v>2</v>
      </c>
      <c r="GQ38" s="10">
        <v>175</v>
      </c>
      <c r="GR38" s="10">
        <v>122</v>
      </c>
      <c r="GS38" s="10">
        <v>45</v>
      </c>
      <c r="GT38" s="10">
        <v>43</v>
      </c>
      <c r="GU38" s="10">
        <v>87</v>
      </c>
      <c r="GV38" s="10">
        <v>91</v>
      </c>
      <c r="GW38" s="10">
        <v>227</v>
      </c>
      <c r="GX38" s="10">
        <v>36</v>
      </c>
      <c r="GY38" s="10">
        <v>45</v>
      </c>
      <c r="GZ38" s="10">
        <v>95</v>
      </c>
      <c r="HA38" s="10">
        <v>72</v>
      </c>
      <c r="HB38" s="10">
        <v>102</v>
      </c>
      <c r="HC38" s="10">
        <v>33</v>
      </c>
      <c r="HD38" s="10">
        <v>134</v>
      </c>
      <c r="HE38" s="10">
        <v>212</v>
      </c>
      <c r="HF38" s="10">
        <v>57</v>
      </c>
      <c r="HG38" s="10">
        <v>26</v>
      </c>
      <c r="HH38" s="10">
        <v>7</v>
      </c>
      <c r="HI38" s="10">
        <v>91</v>
      </c>
      <c r="HJ38" s="10">
        <v>80</v>
      </c>
      <c r="HK38" s="10">
        <v>29</v>
      </c>
      <c r="HL38" s="10">
        <v>455</v>
      </c>
      <c r="HM38" s="10">
        <v>13</v>
      </c>
      <c r="HN38" s="10">
        <v>79</v>
      </c>
      <c r="HO38" s="41">
        <f t="shared" si="11"/>
        <v>2490</v>
      </c>
      <c r="HP38" s="62">
        <f t="shared" si="12"/>
        <v>0.13402949725481753</v>
      </c>
      <c r="HR38" s="68" t="s">
        <v>44</v>
      </c>
      <c r="HS38" s="10">
        <v>6</v>
      </c>
      <c r="HT38" s="10">
        <v>28</v>
      </c>
      <c r="HU38" s="10">
        <v>49</v>
      </c>
      <c r="HV38" s="10">
        <v>4</v>
      </c>
      <c r="HW38" s="10">
        <v>113</v>
      </c>
      <c r="HX38" s="10">
        <v>77</v>
      </c>
      <c r="HY38" s="10">
        <v>24</v>
      </c>
      <c r="HZ38" s="10">
        <v>33</v>
      </c>
      <c r="IA38" s="10">
        <v>63</v>
      </c>
      <c r="IB38" s="10">
        <v>54</v>
      </c>
      <c r="IC38" s="10">
        <v>181</v>
      </c>
      <c r="ID38" s="10">
        <v>37</v>
      </c>
      <c r="IE38" s="10">
        <v>36</v>
      </c>
      <c r="IF38" s="10">
        <v>79</v>
      </c>
      <c r="IG38" s="10">
        <v>71</v>
      </c>
      <c r="IH38" s="10">
        <v>77</v>
      </c>
      <c r="II38" s="10">
        <v>34</v>
      </c>
      <c r="IJ38" s="10">
        <v>98</v>
      </c>
      <c r="IK38" s="10">
        <v>162</v>
      </c>
      <c r="IL38" s="10">
        <v>41</v>
      </c>
      <c r="IM38" s="10">
        <v>15</v>
      </c>
      <c r="IN38" s="10">
        <v>2</v>
      </c>
      <c r="IO38" s="10">
        <v>79</v>
      </c>
      <c r="IP38" s="10">
        <v>74</v>
      </c>
      <c r="IQ38" s="10">
        <v>15</v>
      </c>
      <c r="IR38" s="10">
        <v>330</v>
      </c>
      <c r="IS38" s="10">
        <v>11</v>
      </c>
      <c r="IT38" s="10">
        <v>35</v>
      </c>
      <c r="IU38" s="41">
        <f t="shared" ref="IU38:IU45" si="19">SUM(HS38:IT38)</f>
        <v>1828</v>
      </c>
      <c r="IV38" s="62">
        <f t="shared" si="15"/>
        <v>0.1151496062992126</v>
      </c>
      <c r="IX38" s="68" t="s">
        <v>44</v>
      </c>
      <c r="IY38" s="10">
        <v>1</v>
      </c>
      <c r="IZ38" s="10">
        <v>8</v>
      </c>
      <c r="JA38" s="10">
        <v>16</v>
      </c>
      <c r="JB38" s="10">
        <v>2</v>
      </c>
      <c r="JC38" s="10">
        <v>26</v>
      </c>
      <c r="JD38" s="10">
        <v>12</v>
      </c>
      <c r="JE38" s="10">
        <v>3</v>
      </c>
      <c r="JF38" s="10">
        <v>8</v>
      </c>
      <c r="JG38" s="10">
        <v>20</v>
      </c>
      <c r="JH38" s="10">
        <v>20</v>
      </c>
      <c r="JI38" s="10">
        <v>68</v>
      </c>
      <c r="JJ38" s="10">
        <v>13</v>
      </c>
      <c r="JK38" s="10">
        <v>6</v>
      </c>
      <c r="JL38" s="10">
        <v>22</v>
      </c>
      <c r="JM38" s="10">
        <v>17</v>
      </c>
      <c r="JN38" s="10">
        <v>18</v>
      </c>
      <c r="JO38" s="10">
        <v>11</v>
      </c>
      <c r="JP38" s="10">
        <v>19</v>
      </c>
      <c r="JQ38" s="10">
        <v>46</v>
      </c>
      <c r="JR38" s="10">
        <v>12</v>
      </c>
      <c r="JS38" s="10">
        <v>2</v>
      </c>
      <c r="JT38" s="10">
        <v>2</v>
      </c>
      <c r="JU38" s="10">
        <v>20</v>
      </c>
      <c r="JV38" s="10">
        <v>28</v>
      </c>
      <c r="JW38" s="10">
        <v>4</v>
      </c>
      <c r="JX38" s="10">
        <v>104</v>
      </c>
      <c r="JY38" s="10">
        <v>1</v>
      </c>
      <c r="JZ38" s="10">
        <v>3</v>
      </c>
      <c r="KA38" s="41">
        <f t="shared" ref="KA38:KA45" si="20">SUM(IY38:JZ38)</f>
        <v>512</v>
      </c>
      <c r="KB38" s="62">
        <f t="shared" si="16"/>
        <v>0.10451112471933048</v>
      </c>
    </row>
    <row r="39" spans="2:288" x14ac:dyDescent="0.25">
      <c r="B39" s="68" t="s">
        <v>227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41">
        <f t="shared" si="18"/>
        <v>0</v>
      </c>
      <c r="AF39" s="62">
        <f t="shared" si="0"/>
        <v>0</v>
      </c>
      <c r="AH39" s="68" t="s">
        <v>227</v>
      </c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41">
        <f t="shared" si="1"/>
        <v>0</v>
      </c>
      <c r="BL39" s="62">
        <f t="shared" si="2"/>
        <v>0</v>
      </c>
      <c r="BN39" s="68" t="s">
        <v>227</v>
      </c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41">
        <f t="shared" si="3"/>
        <v>0</v>
      </c>
      <c r="CR39" s="62">
        <f t="shared" si="4"/>
        <v>0</v>
      </c>
      <c r="CT39" s="68" t="s">
        <v>227</v>
      </c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41">
        <f t="shared" si="5"/>
        <v>0</v>
      </c>
      <c r="DX39" s="62">
        <f t="shared" si="6"/>
        <v>0</v>
      </c>
      <c r="DY39" s="94"/>
      <c r="DZ39" s="68" t="s">
        <v>227</v>
      </c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41">
        <f t="shared" si="7"/>
        <v>0</v>
      </c>
      <c r="FD39" s="62">
        <f t="shared" si="8"/>
        <v>0</v>
      </c>
      <c r="FE39" s="93"/>
      <c r="FF39" s="68" t="s">
        <v>227</v>
      </c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41">
        <f t="shared" si="9"/>
        <v>0</v>
      </c>
      <c r="GJ39" s="62">
        <f t="shared" si="10"/>
        <v>0</v>
      </c>
      <c r="GL39" s="68" t="s">
        <v>227</v>
      </c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41">
        <f t="shared" si="11"/>
        <v>0</v>
      </c>
      <c r="HP39" s="62">
        <f t="shared" si="12"/>
        <v>0</v>
      </c>
      <c r="HR39" s="68" t="s">
        <v>227</v>
      </c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41">
        <f t="shared" si="19"/>
        <v>0</v>
      </c>
      <c r="IV39" s="62">
        <f t="shared" si="15"/>
        <v>0</v>
      </c>
      <c r="IX39" s="68" t="s">
        <v>227</v>
      </c>
      <c r="IY39" s="10"/>
      <c r="IZ39" s="10"/>
      <c r="JA39" s="10"/>
      <c r="JB39" s="10"/>
      <c r="JC39" s="10"/>
      <c r="JD39" s="10"/>
      <c r="JE39" s="10"/>
      <c r="JF39" s="10"/>
      <c r="JG39" s="10"/>
      <c r="JH39" s="10"/>
      <c r="JI39" s="10"/>
      <c r="JJ39" s="10"/>
      <c r="JK39" s="10"/>
      <c r="JL39" s="10"/>
      <c r="JM39" s="10"/>
      <c r="JN39" s="10"/>
      <c r="JO39" s="10"/>
      <c r="JP39" s="10"/>
      <c r="JQ39" s="10"/>
      <c r="JR39" s="10"/>
      <c r="JS39" s="10"/>
      <c r="JT39" s="10"/>
      <c r="JU39" s="10"/>
      <c r="JV39" s="10"/>
      <c r="JW39" s="10"/>
      <c r="JX39" s="10"/>
      <c r="JY39" s="10"/>
      <c r="JZ39" s="10"/>
      <c r="KA39" s="41">
        <f t="shared" si="20"/>
        <v>0</v>
      </c>
      <c r="KB39" s="62">
        <f t="shared" si="16"/>
        <v>0</v>
      </c>
    </row>
    <row r="40" spans="2:288" x14ac:dyDescent="0.25">
      <c r="B40" s="68" t="s">
        <v>224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41">
        <f t="shared" si="18"/>
        <v>0</v>
      </c>
      <c r="AF40" s="62">
        <f t="shared" si="0"/>
        <v>0</v>
      </c>
      <c r="AH40" s="68" t="s">
        <v>224</v>
      </c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41">
        <f t="shared" si="1"/>
        <v>0</v>
      </c>
      <c r="BL40" s="62">
        <f t="shared" si="2"/>
        <v>0</v>
      </c>
      <c r="BN40" s="68" t="s">
        <v>224</v>
      </c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41">
        <f t="shared" si="3"/>
        <v>0</v>
      </c>
      <c r="CR40" s="62">
        <f t="shared" si="4"/>
        <v>0</v>
      </c>
      <c r="CT40" s="68" t="s">
        <v>224</v>
      </c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41">
        <f t="shared" si="5"/>
        <v>0</v>
      </c>
      <c r="DX40" s="62">
        <f t="shared" si="6"/>
        <v>0</v>
      </c>
      <c r="DY40" s="94"/>
      <c r="DZ40" s="68" t="s">
        <v>224</v>
      </c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41">
        <f t="shared" si="7"/>
        <v>0</v>
      </c>
      <c r="FD40" s="62">
        <f t="shared" si="8"/>
        <v>0</v>
      </c>
      <c r="FE40" s="93"/>
      <c r="FF40" s="68" t="s">
        <v>224</v>
      </c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41">
        <f t="shared" si="9"/>
        <v>0</v>
      </c>
      <c r="GJ40" s="62">
        <f t="shared" si="10"/>
        <v>0</v>
      </c>
      <c r="GL40" s="68" t="s">
        <v>224</v>
      </c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41">
        <f t="shared" si="11"/>
        <v>0</v>
      </c>
      <c r="HP40" s="62">
        <f t="shared" ref="HP40:HP50" si="21">HO40/$HO$51</f>
        <v>0</v>
      </c>
      <c r="HR40" s="68" t="s">
        <v>224</v>
      </c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41">
        <f t="shared" si="19"/>
        <v>0</v>
      </c>
      <c r="IV40" s="62">
        <f t="shared" si="15"/>
        <v>0</v>
      </c>
      <c r="IX40" s="68" t="s">
        <v>224</v>
      </c>
      <c r="IY40" s="10"/>
      <c r="IZ40" s="10"/>
      <c r="JA40" s="10"/>
      <c r="JB40" s="10"/>
      <c r="JC40" s="10"/>
      <c r="JD40" s="10"/>
      <c r="JE40" s="10"/>
      <c r="JF40" s="10"/>
      <c r="JG40" s="10"/>
      <c r="JH40" s="10"/>
      <c r="JI40" s="10"/>
      <c r="JJ40" s="10"/>
      <c r="JK40" s="10"/>
      <c r="JL40" s="10"/>
      <c r="JM40" s="10"/>
      <c r="JN40" s="10"/>
      <c r="JO40" s="10"/>
      <c r="JP40" s="10"/>
      <c r="JQ40" s="10"/>
      <c r="JR40" s="10"/>
      <c r="JS40" s="10"/>
      <c r="JT40" s="10"/>
      <c r="JU40" s="10"/>
      <c r="JV40" s="10"/>
      <c r="JW40" s="10"/>
      <c r="JX40" s="10"/>
      <c r="JY40" s="10"/>
      <c r="JZ40" s="10"/>
      <c r="KA40" s="41">
        <f t="shared" si="20"/>
        <v>0</v>
      </c>
      <c r="KB40" s="62">
        <f t="shared" si="16"/>
        <v>0</v>
      </c>
    </row>
    <row r="41" spans="2:288" x14ac:dyDescent="0.25">
      <c r="B41" s="68" t="s">
        <v>222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41">
        <f t="shared" si="18"/>
        <v>0</v>
      </c>
      <c r="AF41" s="62">
        <f t="shared" si="0"/>
        <v>0</v>
      </c>
      <c r="AH41" s="68" t="s">
        <v>222</v>
      </c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41">
        <f t="shared" si="1"/>
        <v>0</v>
      </c>
      <c r="BL41" s="62">
        <f t="shared" si="2"/>
        <v>0</v>
      </c>
      <c r="BN41" s="68" t="s">
        <v>222</v>
      </c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41">
        <f t="shared" si="3"/>
        <v>0</v>
      </c>
      <c r="CR41" s="62">
        <f t="shared" si="4"/>
        <v>0</v>
      </c>
      <c r="CT41" s="68" t="s">
        <v>222</v>
      </c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41">
        <f t="shared" si="5"/>
        <v>0</v>
      </c>
      <c r="DX41" s="62">
        <f t="shared" si="6"/>
        <v>0</v>
      </c>
      <c r="DY41" s="94"/>
      <c r="DZ41" s="68" t="s">
        <v>222</v>
      </c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41">
        <f t="shared" si="7"/>
        <v>0</v>
      </c>
      <c r="FD41" s="62">
        <f t="shared" si="8"/>
        <v>0</v>
      </c>
      <c r="FE41" s="93"/>
      <c r="FF41" s="68" t="s">
        <v>222</v>
      </c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41">
        <f t="shared" si="9"/>
        <v>0</v>
      </c>
      <c r="GJ41" s="62">
        <f t="shared" si="10"/>
        <v>0</v>
      </c>
      <c r="GL41" s="68" t="s">
        <v>222</v>
      </c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41">
        <f t="shared" si="11"/>
        <v>0</v>
      </c>
      <c r="HP41" s="62">
        <f t="shared" si="21"/>
        <v>0</v>
      </c>
      <c r="HR41" s="68" t="s">
        <v>222</v>
      </c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41">
        <f t="shared" si="19"/>
        <v>0</v>
      </c>
      <c r="IV41" s="62">
        <f t="shared" si="15"/>
        <v>0</v>
      </c>
      <c r="IX41" s="68" t="s">
        <v>222</v>
      </c>
      <c r="IY41" s="10"/>
      <c r="IZ41" s="10"/>
      <c r="JA41" s="10"/>
      <c r="JB41" s="10"/>
      <c r="JC41" s="10"/>
      <c r="JD41" s="10"/>
      <c r="JE41" s="10"/>
      <c r="JF41" s="10"/>
      <c r="JG41" s="10"/>
      <c r="JH41" s="10"/>
      <c r="JI41" s="10"/>
      <c r="JJ41" s="10"/>
      <c r="JK41" s="10"/>
      <c r="JL41" s="10"/>
      <c r="JM41" s="10"/>
      <c r="JN41" s="10"/>
      <c r="JO41" s="10"/>
      <c r="JP41" s="10"/>
      <c r="JQ41" s="10"/>
      <c r="JR41" s="10"/>
      <c r="JS41" s="10"/>
      <c r="JT41" s="10"/>
      <c r="JU41" s="10"/>
      <c r="JV41" s="10"/>
      <c r="JW41" s="10"/>
      <c r="JX41" s="10"/>
      <c r="JY41" s="10"/>
      <c r="JZ41" s="10"/>
      <c r="KA41" s="41">
        <f t="shared" si="20"/>
        <v>0</v>
      </c>
      <c r="KB41" s="62">
        <f t="shared" si="16"/>
        <v>0</v>
      </c>
    </row>
    <row r="42" spans="2:288" x14ac:dyDescent="0.25">
      <c r="B42" s="68" t="s">
        <v>228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41">
        <f t="shared" si="18"/>
        <v>0</v>
      </c>
      <c r="AF42" s="62">
        <f t="shared" si="0"/>
        <v>0</v>
      </c>
      <c r="AH42" s="68" t="s">
        <v>228</v>
      </c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41">
        <f t="shared" si="1"/>
        <v>0</v>
      </c>
      <c r="BL42" s="62">
        <f t="shared" si="2"/>
        <v>0</v>
      </c>
      <c r="BN42" s="68" t="s">
        <v>228</v>
      </c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41">
        <f t="shared" si="3"/>
        <v>0</v>
      </c>
      <c r="CR42" s="62">
        <f t="shared" si="4"/>
        <v>0</v>
      </c>
      <c r="CT42" s="68" t="s">
        <v>228</v>
      </c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41">
        <f t="shared" si="5"/>
        <v>0</v>
      </c>
      <c r="DX42" s="62">
        <f t="shared" si="6"/>
        <v>0</v>
      </c>
      <c r="DY42" s="94"/>
      <c r="DZ42" s="68" t="s">
        <v>228</v>
      </c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41">
        <f t="shared" si="7"/>
        <v>0</v>
      </c>
      <c r="FD42" s="62">
        <f t="shared" si="8"/>
        <v>0</v>
      </c>
      <c r="FE42" s="93"/>
      <c r="FF42" s="68" t="s">
        <v>228</v>
      </c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41">
        <f t="shared" si="9"/>
        <v>0</v>
      </c>
      <c r="GJ42" s="62">
        <f t="shared" si="10"/>
        <v>0</v>
      </c>
      <c r="GL42" s="68" t="s">
        <v>228</v>
      </c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41">
        <f t="shared" si="11"/>
        <v>0</v>
      </c>
      <c r="HP42" s="62">
        <f t="shared" si="21"/>
        <v>0</v>
      </c>
      <c r="HR42" s="68" t="s">
        <v>228</v>
      </c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41">
        <f t="shared" si="19"/>
        <v>0</v>
      </c>
      <c r="IV42" s="62">
        <f t="shared" si="15"/>
        <v>0</v>
      </c>
      <c r="IX42" s="68" t="s">
        <v>228</v>
      </c>
      <c r="IY42" s="10"/>
      <c r="IZ42" s="10"/>
      <c r="JA42" s="10"/>
      <c r="JB42" s="10"/>
      <c r="JC42" s="10"/>
      <c r="JD42" s="10"/>
      <c r="JE42" s="10"/>
      <c r="JF42" s="10"/>
      <c r="JG42" s="10"/>
      <c r="JH42" s="10"/>
      <c r="JI42" s="10"/>
      <c r="JJ42" s="10"/>
      <c r="JK42" s="10"/>
      <c r="JL42" s="10"/>
      <c r="JM42" s="10"/>
      <c r="JN42" s="10"/>
      <c r="JO42" s="10"/>
      <c r="JP42" s="10"/>
      <c r="JQ42" s="10"/>
      <c r="JR42" s="10"/>
      <c r="JS42" s="10"/>
      <c r="JT42" s="10"/>
      <c r="JU42" s="10"/>
      <c r="JV42" s="10"/>
      <c r="JW42" s="10"/>
      <c r="JX42" s="10"/>
      <c r="JY42" s="10"/>
      <c r="JZ42" s="10"/>
      <c r="KA42" s="41">
        <f t="shared" si="20"/>
        <v>0</v>
      </c>
      <c r="KB42" s="62">
        <f t="shared" si="16"/>
        <v>0</v>
      </c>
    </row>
    <row r="43" spans="2:288" x14ac:dyDescent="0.25">
      <c r="B43" s="68" t="s">
        <v>142</v>
      </c>
      <c r="C43" s="9">
        <v>3</v>
      </c>
      <c r="D43" s="9">
        <v>24</v>
      </c>
      <c r="E43" s="9">
        <v>34</v>
      </c>
      <c r="F43" s="10">
        <v>5</v>
      </c>
      <c r="G43" s="10">
        <v>93</v>
      </c>
      <c r="H43" s="10">
        <v>45</v>
      </c>
      <c r="I43" s="10">
        <v>22</v>
      </c>
      <c r="J43" s="10">
        <v>16</v>
      </c>
      <c r="K43" s="10">
        <v>31</v>
      </c>
      <c r="L43" s="10">
        <v>51</v>
      </c>
      <c r="M43" s="10">
        <v>78</v>
      </c>
      <c r="N43" s="10">
        <v>10</v>
      </c>
      <c r="O43" s="10">
        <v>17</v>
      </c>
      <c r="P43" s="10">
        <v>39</v>
      </c>
      <c r="Q43" s="10">
        <v>61</v>
      </c>
      <c r="R43" s="10">
        <v>65</v>
      </c>
      <c r="S43" s="10">
        <v>17</v>
      </c>
      <c r="T43" s="10">
        <v>58</v>
      </c>
      <c r="U43" s="10">
        <v>89</v>
      </c>
      <c r="V43" s="10">
        <v>24</v>
      </c>
      <c r="W43" s="10">
        <v>14</v>
      </c>
      <c r="X43" s="10">
        <v>3</v>
      </c>
      <c r="Y43" s="10">
        <v>42</v>
      </c>
      <c r="Z43" s="10">
        <v>27</v>
      </c>
      <c r="AA43" s="10">
        <v>6</v>
      </c>
      <c r="AB43" s="10">
        <v>101</v>
      </c>
      <c r="AC43" s="10">
        <v>4</v>
      </c>
      <c r="AD43" s="10"/>
      <c r="AE43" s="41">
        <f t="shared" si="18"/>
        <v>979</v>
      </c>
      <c r="AF43" s="62">
        <f t="shared" si="0"/>
        <v>9.3220338983050849E-2</v>
      </c>
      <c r="AH43" s="68" t="s">
        <v>142</v>
      </c>
      <c r="AI43" s="9">
        <v>18</v>
      </c>
      <c r="AJ43" s="9">
        <v>81</v>
      </c>
      <c r="AK43" s="9">
        <v>101</v>
      </c>
      <c r="AL43" s="10">
        <v>14</v>
      </c>
      <c r="AM43" s="10">
        <v>465</v>
      </c>
      <c r="AN43" s="10">
        <v>202</v>
      </c>
      <c r="AO43" s="10">
        <v>84</v>
      </c>
      <c r="AP43" s="10">
        <v>65</v>
      </c>
      <c r="AQ43" s="10">
        <v>110</v>
      </c>
      <c r="AR43" s="10">
        <v>197</v>
      </c>
      <c r="AS43" s="10">
        <v>299</v>
      </c>
      <c r="AT43" s="10">
        <v>63</v>
      </c>
      <c r="AU43" s="10">
        <v>56</v>
      </c>
      <c r="AV43" s="10">
        <v>119</v>
      </c>
      <c r="AW43" s="10">
        <v>108</v>
      </c>
      <c r="AX43" s="10">
        <v>195</v>
      </c>
      <c r="AY43" s="10">
        <v>73</v>
      </c>
      <c r="AZ43" s="10">
        <v>195</v>
      </c>
      <c r="BA43" s="10">
        <v>281</v>
      </c>
      <c r="BB43" s="10">
        <v>105</v>
      </c>
      <c r="BC43" s="10">
        <v>43</v>
      </c>
      <c r="BD43" s="10">
        <v>7</v>
      </c>
      <c r="BE43" s="10">
        <v>154</v>
      </c>
      <c r="BF43" s="10">
        <v>87</v>
      </c>
      <c r="BG43" s="10">
        <v>35</v>
      </c>
      <c r="BH43" s="10">
        <v>313</v>
      </c>
      <c r="BI43" s="10">
        <v>20</v>
      </c>
      <c r="BJ43" s="10">
        <v>4</v>
      </c>
      <c r="BK43" s="41">
        <f t="shared" si="1"/>
        <v>3494</v>
      </c>
      <c r="BL43" s="62">
        <f t="shared" si="2"/>
        <v>8.7030164146760652E-2</v>
      </c>
      <c r="BN43" s="68" t="s">
        <v>142</v>
      </c>
      <c r="BO43" s="9">
        <v>14</v>
      </c>
      <c r="BP43" s="9">
        <v>61</v>
      </c>
      <c r="BQ43" s="9">
        <v>81</v>
      </c>
      <c r="BR43" s="10">
        <v>9</v>
      </c>
      <c r="BS43" s="10">
        <v>357</v>
      </c>
      <c r="BT43" s="10">
        <v>139</v>
      </c>
      <c r="BU43" s="10">
        <v>46</v>
      </c>
      <c r="BV43" s="10">
        <v>46</v>
      </c>
      <c r="BW43" s="10">
        <v>103</v>
      </c>
      <c r="BX43" s="10">
        <v>149</v>
      </c>
      <c r="BY43" s="10">
        <v>238</v>
      </c>
      <c r="BZ43" s="10">
        <v>47</v>
      </c>
      <c r="CA43" s="10">
        <v>56</v>
      </c>
      <c r="CB43" s="10">
        <v>122</v>
      </c>
      <c r="CC43" s="10">
        <v>119</v>
      </c>
      <c r="CD43" s="10">
        <v>167</v>
      </c>
      <c r="CE43" s="10">
        <v>50</v>
      </c>
      <c r="CF43" s="10">
        <v>161</v>
      </c>
      <c r="CG43" s="10">
        <v>275</v>
      </c>
      <c r="CH43" s="10">
        <v>81</v>
      </c>
      <c r="CI43" s="10">
        <v>31</v>
      </c>
      <c r="CJ43" s="10">
        <v>5</v>
      </c>
      <c r="CK43" s="10">
        <v>137</v>
      </c>
      <c r="CL43" s="10">
        <v>104</v>
      </c>
      <c r="CM43" s="10">
        <v>34</v>
      </c>
      <c r="CN43" s="10">
        <v>355</v>
      </c>
      <c r="CO43" s="10">
        <v>17</v>
      </c>
      <c r="CP43" s="10">
        <v>1</v>
      </c>
      <c r="CQ43" s="41">
        <f t="shared" si="3"/>
        <v>3005</v>
      </c>
      <c r="CR43" s="62">
        <f t="shared" si="4"/>
        <v>8.8079256675557646E-2</v>
      </c>
      <c r="CT43" s="68" t="s">
        <v>142</v>
      </c>
      <c r="CU43" s="9">
        <v>7</v>
      </c>
      <c r="CV43" s="9">
        <v>32</v>
      </c>
      <c r="CW43" s="9">
        <v>80</v>
      </c>
      <c r="CX43" s="10">
        <v>3</v>
      </c>
      <c r="CY43" s="10">
        <v>152</v>
      </c>
      <c r="CZ43" s="10">
        <v>94</v>
      </c>
      <c r="DA43" s="10">
        <v>35</v>
      </c>
      <c r="DB43" s="10">
        <v>34</v>
      </c>
      <c r="DC43" s="10">
        <v>65</v>
      </c>
      <c r="DD43" s="10">
        <v>92</v>
      </c>
      <c r="DE43" s="10">
        <v>165</v>
      </c>
      <c r="DF43" s="10">
        <v>35</v>
      </c>
      <c r="DG43" s="10">
        <v>34</v>
      </c>
      <c r="DH43" s="10">
        <v>71</v>
      </c>
      <c r="DI43" s="10">
        <v>72</v>
      </c>
      <c r="DJ43" s="10">
        <v>116</v>
      </c>
      <c r="DK43" s="10">
        <v>27</v>
      </c>
      <c r="DL43" s="10">
        <v>117</v>
      </c>
      <c r="DM43" s="10">
        <v>166</v>
      </c>
      <c r="DN43" s="10">
        <v>72</v>
      </c>
      <c r="DO43" s="10">
        <v>14</v>
      </c>
      <c r="DP43" s="10">
        <v>4</v>
      </c>
      <c r="DQ43" s="10">
        <v>128</v>
      </c>
      <c r="DR43" s="10">
        <v>79</v>
      </c>
      <c r="DS43" s="10">
        <v>17</v>
      </c>
      <c r="DT43" s="10">
        <v>245</v>
      </c>
      <c r="DU43" s="10">
        <v>11</v>
      </c>
      <c r="DV43" s="10">
        <v>2</v>
      </c>
      <c r="DW43" s="41">
        <f t="shared" si="5"/>
        <v>1969</v>
      </c>
      <c r="DX43" s="62">
        <f t="shared" si="6"/>
        <v>8.1316593706120432E-2</v>
      </c>
      <c r="DY43" s="94"/>
      <c r="DZ43" s="68" t="s">
        <v>142</v>
      </c>
      <c r="EA43" s="9">
        <v>5</v>
      </c>
      <c r="EB43" s="9">
        <v>33</v>
      </c>
      <c r="EC43" s="9">
        <v>49</v>
      </c>
      <c r="ED43" s="10">
        <v>3</v>
      </c>
      <c r="EE43" s="10">
        <v>120</v>
      </c>
      <c r="EF43" s="10">
        <v>41</v>
      </c>
      <c r="EG43" s="10">
        <v>30</v>
      </c>
      <c r="EH43" s="10">
        <v>22</v>
      </c>
      <c r="EI43" s="10">
        <v>54</v>
      </c>
      <c r="EJ43" s="10">
        <v>40</v>
      </c>
      <c r="EK43" s="10">
        <v>110</v>
      </c>
      <c r="EL43" s="10">
        <v>20</v>
      </c>
      <c r="EM43" s="10">
        <v>34</v>
      </c>
      <c r="EN43" s="10">
        <v>62</v>
      </c>
      <c r="EO43" s="10">
        <v>45</v>
      </c>
      <c r="EP43" s="10">
        <v>65</v>
      </c>
      <c r="EQ43" s="10">
        <v>34</v>
      </c>
      <c r="ER43" s="10">
        <v>69</v>
      </c>
      <c r="ES43" s="10">
        <v>107</v>
      </c>
      <c r="ET43" s="10">
        <v>31</v>
      </c>
      <c r="EU43" s="10">
        <v>12</v>
      </c>
      <c r="EV43" s="10">
        <v>3</v>
      </c>
      <c r="EW43" s="10">
        <v>89</v>
      </c>
      <c r="EX43" s="10">
        <v>41</v>
      </c>
      <c r="EY43" s="10">
        <v>15</v>
      </c>
      <c r="EZ43" s="10">
        <v>176</v>
      </c>
      <c r="FA43" s="10">
        <v>4</v>
      </c>
      <c r="FB43" s="10"/>
      <c r="FC43" s="41">
        <f t="shared" si="7"/>
        <v>1314</v>
      </c>
      <c r="FD43" s="62">
        <f t="shared" si="8"/>
        <v>7.2440597607365348E-2</v>
      </c>
      <c r="FF43" s="68" t="s">
        <v>142</v>
      </c>
      <c r="FG43" s="9">
        <v>3</v>
      </c>
      <c r="FH43" s="9">
        <v>33</v>
      </c>
      <c r="FI43" s="9">
        <v>61</v>
      </c>
      <c r="FJ43" s="10">
        <v>3</v>
      </c>
      <c r="FK43" s="10">
        <v>104</v>
      </c>
      <c r="FL43" s="10">
        <v>37</v>
      </c>
      <c r="FM43" s="10">
        <v>13</v>
      </c>
      <c r="FN43" s="10">
        <v>12</v>
      </c>
      <c r="FO43" s="10">
        <v>29</v>
      </c>
      <c r="FP43" s="10">
        <v>24</v>
      </c>
      <c r="FQ43" s="10">
        <v>99</v>
      </c>
      <c r="FR43" s="10">
        <v>10</v>
      </c>
      <c r="FS43" s="10">
        <v>14</v>
      </c>
      <c r="FT43" s="10">
        <v>52</v>
      </c>
      <c r="FU43" s="10">
        <v>35</v>
      </c>
      <c r="FV43" s="10">
        <v>41</v>
      </c>
      <c r="FW43" s="10">
        <v>16</v>
      </c>
      <c r="FX43" s="10">
        <v>50</v>
      </c>
      <c r="FY43" s="10">
        <v>89</v>
      </c>
      <c r="FZ43" s="10">
        <v>26</v>
      </c>
      <c r="GA43" s="10">
        <v>8</v>
      </c>
      <c r="GB43" s="10">
        <v>2</v>
      </c>
      <c r="GC43" s="10">
        <v>58</v>
      </c>
      <c r="GD43" s="10">
        <v>26</v>
      </c>
      <c r="GE43" s="10">
        <v>9</v>
      </c>
      <c r="GF43" s="10">
        <v>127</v>
      </c>
      <c r="GG43" s="10">
        <v>6</v>
      </c>
      <c r="GH43" s="10"/>
      <c r="GI43" s="41">
        <f t="shared" si="9"/>
        <v>987</v>
      </c>
      <c r="GJ43" s="62">
        <f t="shared" si="10"/>
        <v>6.6326187756199181E-2</v>
      </c>
      <c r="GL43" s="68" t="s">
        <v>142</v>
      </c>
      <c r="GM43" s="9">
        <v>7</v>
      </c>
      <c r="GN43" s="9">
        <v>40</v>
      </c>
      <c r="GO43" s="9">
        <v>53</v>
      </c>
      <c r="GP43" s="10">
        <v>2</v>
      </c>
      <c r="GQ43" s="10">
        <v>106</v>
      </c>
      <c r="GR43" s="10">
        <v>75</v>
      </c>
      <c r="GS43" s="10">
        <v>23</v>
      </c>
      <c r="GT43" s="10">
        <v>24</v>
      </c>
      <c r="GU43" s="10">
        <v>47</v>
      </c>
      <c r="GV43" s="10">
        <v>46</v>
      </c>
      <c r="GW43" s="10">
        <v>130</v>
      </c>
      <c r="GX43" s="10">
        <v>22</v>
      </c>
      <c r="GY43" s="10">
        <v>30</v>
      </c>
      <c r="GZ43" s="10">
        <v>53</v>
      </c>
      <c r="HA43" s="10">
        <v>49</v>
      </c>
      <c r="HB43" s="10">
        <v>56</v>
      </c>
      <c r="HC43" s="10">
        <v>19</v>
      </c>
      <c r="HD43" s="10">
        <v>57</v>
      </c>
      <c r="HE43" s="10">
        <v>120</v>
      </c>
      <c r="HF43" s="10">
        <v>34</v>
      </c>
      <c r="HG43" s="10">
        <v>15</v>
      </c>
      <c r="HH43" s="10">
        <v>4</v>
      </c>
      <c r="HI43" s="10">
        <v>57</v>
      </c>
      <c r="HJ43" s="10">
        <v>37</v>
      </c>
      <c r="HK43" s="10">
        <v>14</v>
      </c>
      <c r="HL43" s="10">
        <v>172</v>
      </c>
      <c r="HM43" s="10">
        <v>10</v>
      </c>
      <c r="HN43" s="10">
        <v>2</v>
      </c>
      <c r="HO43" s="41">
        <f t="shared" si="11"/>
        <v>1304</v>
      </c>
      <c r="HP43" s="62">
        <f t="shared" si="21"/>
        <v>7.0190547959952637E-2</v>
      </c>
      <c r="HR43" s="68" t="s">
        <v>142</v>
      </c>
      <c r="HS43" s="9">
        <v>3</v>
      </c>
      <c r="HT43" s="9">
        <v>23</v>
      </c>
      <c r="HU43" s="9">
        <v>24</v>
      </c>
      <c r="HV43" s="10"/>
      <c r="HW43" s="10">
        <v>72</v>
      </c>
      <c r="HX43" s="10">
        <v>36</v>
      </c>
      <c r="HY43" s="10">
        <v>14</v>
      </c>
      <c r="HZ43" s="10">
        <v>18</v>
      </c>
      <c r="IA43" s="10">
        <v>31</v>
      </c>
      <c r="IB43" s="10">
        <v>34</v>
      </c>
      <c r="IC43" s="10">
        <v>121</v>
      </c>
      <c r="ID43" s="10">
        <v>17</v>
      </c>
      <c r="IE43" s="10">
        <v>19</v>
      </c>
      <c r="IF43" s="10">
        <v>41</v>
      </c>
      <c r="IG43" s="10">
        <v>33</v>
      </c>
      <c r="IH43" s="10">
        <v>45</v>
      </c>
      <c r="II43" s="10">
        <v>14</v>
      </c>
      <c r="IJ43" s="10">
        <v>37</v>
      </c>
      <c r="IK43" s="10">
        <v>106</v>
      </c>
      <c r="IL43" s="10">
        <v>19</v>
      </c>
      <c r="IM43" s="10">
        <v>2</v>
      </c>
      <c r="IN43" s="10">
        <v>2</v>
      </c>
      <c r="IO43" s="10">
        <v>37</v>
      </c>
      <c r="IP43" s="10">
        <v>32</v>
      </c>
      <c r="IQ43" s="10">
        <v>14</v>
      </c>
      <c r="IR43" s="10">
        <v>138</v>
      </c>
      <c r="IS43" s="10">
        <v>5</v>
      </c>
      <c r="IT43" s="10">
        <v>3</v>
      </c>
      <c r="IU43" s="41">
        <f t="shared" si="19"/>
        <v>940</v>
      </c>
      <c r="IV43" s="62">
        <f t="shared" si="15"/>
        <v>5.9212598425196848E-2</v>
      </c>
      <c r="IX43" s="68" t="s">
        <v>142</v>
      </c>
      <c r="IY43" s="9">
        <v>1</v>
      </c>
      <c r="IZ43" s="9">
        <v>2</v>
      </c>
      <c r="JA43" s="9">
        <v>11</v>
      </c>
      <c r="JB43" s="10"/>
      <c r="JC43" s="10">
        <v>28</v>
      </c>
      <c r="JD43" s="10">
        <v>12</v>
      </c>
      <c r="JE43" s="10">
        <v>2</v>
      </c>
      <c r="JF43" s="10">
        <v>4</v>
      </c>
      <c r="JG43" s="10">
        <v>10</v>
      </c>
      <c r="JH43" s="10">
        <v>15</v>
      </c>
      <c r="JI43" s="10">
        <v>34</v>
      </c>
      <c r="JJ43" s="10">
        <v>9</v>
      </c>
      <c r="JK43" s="10">
        <v>8</v>
      </c>
      <c r="JL43" s="10">
        <v>7</v>
      </c>
      <c r="JM43" s="10">
        <v>7</v>
      </c>
      <c r="JN43" s="10">
        <v>6</v>
      </c>
      <c r="JO43" s="10">
        <v>5</v>
      </c>
      <c r="JP43" s="10">
        <v>11</v>
      </c>
      <c r="JQ43" s="10">
        <v>31</v>
      </c>
      <c r="JR43" s="10">
        <v>5</v>
      </c>
      <c r="JS43" s="10">
        <v>1</v>
      </c>
      <c r="JT43" s="10"/>
      <c r="JU43" s="10">
        <v>16</v>
      </c>
      <c r="JV43" s="10">
        <v>2</v>
      </c>
      <c r="JW43" s="10">
        <v>2</v>
      </c>
      <c r="JX43" s="10">
        <v>43</v>
      </c>
      <c r="JY43" s="10">
        <v>1</v>
      </c>
      <c r="JZ43" s="10"/>
      <c r="KA43" s="41">
        <f t="shared" si="20"/>
        <v>273</v>
      </c>
      <c r="KB43" s="62">
        <f t="shared" si="16"/>
        <v>5.5725658297611759E-2</v>
      </c>
    </row>
    <row r="44" spans="2:288" x14ac:dyDescent="0.25">
      <c r="B44" s="68" t="s">
        <v>225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41">
        <f t="shared" si="18"/>
        <v>0</v>
      </c>
      <c r="AF44" s="62">
        <f t="shared" si="0"/>
        <v>0</v>
      </c>
      <c r="AH44" s="68" t="s">
        <v>225</v>
      </c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41">
        <f t="shared" si="1"/>
        <v>0</v>
      </c>
      <c r="BL44" s="62">
        <f t="shared" si="2"/>
        <v>0</v>
      </c>
      <c r="BN44" s="68" t="s">
        <v>225</v>
      </c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41">
        <f t="shared" si="3"/>
        <v>0</v>
      </c>
      <c r="CR44" s="62">
        <f t="shared" si="4"/>
        <v>0</v>
      </c>
      <c r="CT44" s="68" t="s">
        <v>225</v>
      </c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41">
        <f t="shared" si="5"/>
        <v>0</v>
      </c>
      <c r="DX44" s="62">
        <f t="shared" si="6"/>
        <v>0</v>
      </c>
      <c r="DY44" s="94"/>
      <c r="DZ44" s="68" t="s">
        <v>225</v>
      </c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41">
        <f t="shared" si="7"/>
        <v>0</v>
      </c>
      <c r="FD44" s="62">
        <f t="shared" si="8"/>
        <v>0</v>
      </c>
      <c r="FF44" s="68" t="s">
        <v>225</v>
      </c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41">
        <f t="shared" si="9"/>
        <v>0</v>
      </c>
      <c r="GJ44" s="62">
        <f t="shared" si="10"/>
        <v>0</v>
      </c>
      <c r="GL44" s="68" t="s">
        <v>225</v>
      </c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41">
        <f t="shared" si="11"/>
        <v>0</v>
      </c>
      <c r="HP44" s="62">
        <f t="shared" si="21"/>
        <v>0</v>
      </c>
      <c r="HR44" s="68" t="s">
        <v>225</v>
      </c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41">
        <f t="shared" si="19"/>
        <v>0</v>
      </c>
      <c r="IV44" s="62">
        <f t="shared" si="15"/>
        <v>0</v>
      </c>
      <c r="IX44" s="68" t="s">
        <v>225</v>
      </c>
      <c r="IY44" s="10"/>
      <c r="IZ44" s="10"/>
      <c r="JA44" s="10"/>
      <c r="JB44" s="10"/>
      <c r="JC44" s="10"/>
      <c r="JD44" s="10"/>
      <c r="JE44" s="10"/>
      <c r="JF44" s="10"/>
      <c r="JG44" s="10"/>
      <c r="JH44" s="10"/>
      <c r="JI44" s="10"/>
      <c r="JJ44" s="10"/>
      <c r="JK44" s="10"/>
      <c r="JL44" s="10"/>
      <c r="JM44" s="10"/>
      <c r="JN44" s="10"/>
      <c r="JO44" s="10"/>
      <c r="JP44" s="10"/>
      <c r="JQ44" s="10"/>
      <c r="JR44" s="10"/>
      <c r="JS44" s="10"/>
      <c r="JT44" s="10"/>
      <c r="JU44" s="10"/>
      <c r="JV44" s="10"/>
      <c r="JW44" s="10"/>
      <c r="JX44" s="10"/>
      <c r="JY44" s="10"/>
      <c r="JZ44" s="10"/>
      <c r="KA44" s="41">
        <f t="shared" si="20"/>
        <v>0</v>
      </c>
      <c r="KB44" s="62">
        <f t="shared" si="16"/>
        <v>0</v>
      </c>
    </row>
    <row r="45" spans="2:288" x14ac:dyDescent="0.25">
      <c r="B45" s="68" t="s">
        <v>264</v>
      </c>
      <c r="C45" s="9"/>
      <c r="D45" s="9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41">
        <f t="shared" si="18"/>
        <v>0</v>
      </c>
      <c r="AF45" s="62">
        <f t="shared" si="0"/>
        <v>0</v>
      </c>
      <c r="AH45" s="68" t="s">
        <v>264</v>
      </c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41">
        <f t="shared" si="1"/>
        <v>0</v>
      </c>
      <c r="BL45" s="62">
        <f t="shared" si="2"/>
        <v>0</v>
      </c>
      <c r="BN45" s="68" t="s">
        <v>264</v>
      </c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41">
        <f t="shared" si="3"/>
        <v>0</v>
      </c>
      <c r="CR45" s="62">
        <f t="shared" si="4"/>
        <v>0</v>
      </c>
      <c r="CT45" s="68" t="s">
        <v>264</v>
      </c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41">
        <f t="shared" si="5"/>
        <v>0</v>
      </c>
      <c r="DX45" s="62">
        <f t="shared" si="6"/>
        <v>0</v>
      </c>
      <c r="DY45" s="94"/>
      <c r="DZ45" s="68" t="s">
        <v>264</v>
      </c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41">
        <f t="shared" si="7"/>
        <v>0</v>
      </c>
      <c r="FD45" s="62">
        <f t="shared" si="8"/>
        <v>0</v>
      </c>
      <c r="FF45" s="68" t="s">
        <v>264</v>
      </c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41">
        <f t="shared" si="9"/>
        <v>0</v>
      </c>
      <c r="GJ45" s="62">
        <f t="shared" si="10"/>
        <v>0</v>
      </c>
      <c r="GL45" s="68" t="s">
        <v>264</v>
      </c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41">
        <f t="shared" si="11"/>
        <v>0</v>
      </c>
      <c r="HP45" s="62">
        <f t="shared" si="21"/>
        <v>0</v>
      </c>
      <c r="HR45" s="68" t="s">
        <v>264</v>
      </c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41">
        <f t="shared" si="19"/>
        <v>0</v>
      </c>
      <c r="IV45" s="62">
        <f t="shared" si="15"/>
        <v>0</v>
      </c>
      <c r="IX45" s="68" t="s">
        <v>264</v>
      </c>
      <c r="IY45" s="10"/>
      <c r="IZ45" s="10"/>
      <c r="JA45" s="10"/>
      <c r="JB45" s="10"/>
      <c r="JC45" s="10"/>
      <c r="JD45" s="10"/>
      <c r="JE45" s="10"/>
      <c r="JF45" s="10"/>
      <c r="JG45" s="10"/>
      <c r="JH45" s="10"/>
      <c r="JI45" s="10"/>
      <c r="JJ45" s="10"/>
      <c r="JK45" s="10"/>
      <c r="JL45" s="10"/>
      <c r="JM45" s="10"/>
      <c r="JN45" s="10"/>
      <c r="JO45" s="10"/>
      <c r="JP45" s="10"/>
      <c r="JQ45" s="10"/>
      <c r="JR45" s="10"/>
      <c r="JS45" s="10"/>
      <c r="JT45" s="10"/>
      <c r="JU45" s="10"/>
      <c r="JV45" s="10"/>
      <c r="JW45" s="10"/>
      <c r="JX45" s="10"/>
      <c r="JY45" s="10"/>
      <c r="JZ45" s="10"/>
      <c r="KA45" s="41">
        <f t="shared" si="20"/>
        <v>0</v>
      </c>
      <c r="KB45" s="62">
        <f t="shared" si="16"/>
        <v>0</v>
      </c>
    </row>
    <row r="46" spans="2:288" x14ac:dyDescent="0.25">
      <c r="B46" s="68" t="s">
        <v>329</v>
      </c>
      <c r="C46" s="9"/>
      <c r="D46" s="9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41">
        <f>SUM(C46:AD46)</f>
        <v>0</v>
      </c>
      <c r="AF46" s="62">
        <f t="shared" si="0"/>
        <v>0</v>
      </c>
      <c r="AH46" s="68" t="s">
        <v>329</v>
      </c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41">
        <f>SUM(AI46:BJ46)</f>
        <v>0</v>
      </c>
      <c r="BL46" s="62">
        <f t="shared" si="2"/>
        <v>0</v>
      </c>
      <c r="BN46" s="68" t="s">
        <v>329</v>
      </c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41">
        <f>SUM(BO46:CP46)</f>
        <v>0</v>
      </c>
      <c r="CR46" s="62">
        <f t="shared" si="4"/>
        <v>0</v>
      </c>
      <c r="CT46" s="68" t="s">
        <v>329</v>
      </c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41">
        <f>SUM(CU46:DV46)</f>
        <v>0</v>
      </c>
      <c r="DX46" s="62">
        <f t="shared" si="6"/>
        <v>0</v>
      </c>
      <c r="DY46" s="94"/>
      <c r="DZ46" s="68" t="s">
        <v>329</v>
      </c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41">
        <f>SUM(EA46:FB46)</f>
        <v>0</v>
      </c>
      <c r="FD46" s="62">
        <f t="shared" si="8"/>
        <v>0</v>
      </c>
      <c r="FF46" s="68" t="s">
        <v>329</v>
      </c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41">
        <f>SUM(FG46:GH46)</f>
        <v>0</v>
      </c>
      <c r="GJ46" s="62">
        <f t="shared" si="10"/>
        <v>0</v>
      </c>
      <c r="GL46" s="68" t="s">
        <v>329</v>
      </c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>
        <v>1</v>
      </c>
      <c r="HN46" s="10"/>
      <c r="HO46" s="41">
        <f>SUM(GM46:HN46)</f>
        <v>1</v>
      </c>
      <c r="HP46" s="62">
        <f t="shared" si="21"/>
        <v>5.3827107331252018E-5</v>
      </c>
      <c r="HR46" s="68" t="s">
        <v>329</v>
      </c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>
        <v>1</v>
      </c>
      <c r="IN46" s="10"/>
      <c r="IO46" s="10"/>
      <c r="IP46" s="10"/>
      <c r="IQ46" s="10"/>
      <c r="IR46" s="10"/>
      <c r="IS46" s="10"/>
      <c r="IT46" s="10"/>
      <c r="IU46" s="41">
        <f>SUM(HS46:IT46)</f>
        <v>1</v>
      </c>
      <c r="IV46" s="62">
        <f t="shared" si="15"/>
        <v>6.2992125984251971E-5</v>
      </c>
      <c r="IX46" s="68" t="s">
        <v>329</v>
      </c>
      <c r="IY46" s="10"/>
      <c r="IZ46" s="10"/>
      <c r="JA46" s="10"/>
      <c r="JB46" s="10"/>
      <c r="JC46" s="10"/>
      <c r="JD46" s="10"/>
      <c r="JE46" s="10"/>
      <c r="JF46" s="10"/>
      <c r="JG46" s="10"/>
      <c r="JH46" s="10"/>
      <c r="JI46" s="10"/>
      <c r="JJ46" s="10"/>
      <c r="JK46" s="10"/>
      <c r="JL46" s="10"/>
      <c r="JM46" s="10"/>
      <c r="JN46" s="10"/>
      <c r="JO46" s="10"/>
      <c r="JP46" s="10"/>
      <c r="JQ46" s="10"/>
      <c r="JR46" s="10"/>
      <c r="JS46" s="10"/>
      <c r="JT46" s="10"/>
      <c r="JU46" s="10"/>
      <c r="JV46" s="10"/>
      <c r="JW46" s="10"/>
      <c r="JX46" s="10"/>
      <c r="JY46" s="10"/>
      <c r="JZ46" s="10"/>
      <c r="KA46" s="41">
        <f>SUM(IY46:JZ46)</f>
        <v>0</v>
      </c>
      <c r="KB46" s="62">
        <f t="shared" si="16"/>
        <v>0</v>
      </c>
    </row>
    <row r="47" spans="2:288" x14ac:dyDescent="0.25">
      <c r="B47" s="68" t="s">
        <v>260</v>
      </c>
      <c r="C47" s="9"/>
      <c r="D47" s="9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41">
        <f t="shared" si="18"/>
        <v>0</v>
      </c>
      <c r="AF47" s="62">
        <f t="shared" si="0"/>
        <v>0</v>
      </c>
      <c r="AH47" s="68" t="s">
        <v>260</v>
      </c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41">
        <f>SUM(AI47:BJ47)</f>
        <v>0</v>
      </c>
      <c r="BL47" s="62">
        <f t="shared" si="2"/>
        <v>0</v>
      </c>
      <c r="BN47" s="68" t="s">
        <v>260</v>
      </c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41">
        <f t="shared" si="3"/>
        <v>0</v>
      </c>
      <c r="CR47" s="62">
        <f t="shared" si="4"/>
        <v>0</v>
      </c>
      <c r="CT47" s="68" t="s">
        <v>260</v>
      </c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41">
        <f>SUM(CU47:DV47)</f>
        <v>0</v>
      </c>
      <c r="DX47" s="62">
        <f t="shared" si="6"/>
        <v>0</v>
      </c>
      <c r="DY47" s="94"/>
      <c r="DZ47" s="68" t="s">
        <v>260</v>
      </c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41">
        <f>SUM(EA47:FB47)</f>
        <v>0</v>
      </c>
      <c r="FD47" s="62">
        <f t="shared" si="8"/>
        <v>0</v>
      </c>
      <c r="FF47" s="68" t="s">
        <v>260</v>
      </c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41">
        <f t="shared" si="9"/>
        <v>0</v>
      </c>
      <c r="GJ47" s="62">
        <f t="shared" si="10"/>
        <v>0</v>
      </c>
      <c r="GL47" s="68" t="s">
        <v>260</v>
      </c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41">
        <f>SUM(GM47:HN47)</f>
        <v>0</v>
      </c>
      <c r="HP47" s="62">
        <f t="shared" si="21"/>
        <v>0</v>
      </c>
      <c r="HR47" s="68" t="s">
        <v>260</v>
      </c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41">
        <f>SUM(HS47:IT47)</f>
        <v>0</v>
      </c>
      <c r="IV47" s="62">
        <f t="shared" si="15"/>
        <v>0</v>
      </c>
      <c r="IX47" s="68" t="s">
        <v>260</v>
      </c>
      <c r="IY47" s="10"/>
      <c r="IZ47" s="10"/>
      <c r="JA47" s="10"/>
      <c r="JB47" s="10"/>
      <c r="JC47" s="10"/>
      <c r="JD47" s="10"/>
      <c r="JE47" s="10"/>
      <c r="JF47" s="10"/>
      <c r="JG47" s="10"/>
      <c r="JH47" s="10"/>
      <c r="JI47" s="10"/>
      <c r="JJ47" s="10"/>
      <c r="JK47" s="10"/>
      <c r="JL47" s="10"/>
      <c r="JM47" s="10"/>
      <c r="JN47" s="10"/>
      <c r="JO47" s="10"/>
      <c r="JP47" s="10"/>
      <c r="JQ47" s="10"/>
      <c r="JR47" s="10"/>
      <c r="JS47" s="10"/>
      <c r="JT47" s="10"/>
      <c r="JU47" s="10"/>
      <c r="JV47" s="10"/>
      <c r="JW47" s="10"/>
      <c r="JX47" s="10">
        <v>1</v>
      </c>
      <c r="JY47" s="10"/>
      <c r="JZ47" s="10"/>
      <c r="KA47" s="41">
        <f>SUM(IY47:JZ47)</f>
        <v>1</v>
      </c>
      <c r="KB47" s="62">
        <f t="shared" si="16"/>
        <v>2.0412329046744235E-4</v>
      </c>
    </row>
    <row r="48" spans="2:288" x14ac:dyDescent="0.25">
      <c r="B48" s="68" t="s">
        <v>146</v>
      </c>
      <c r="C48" s="10">
        <v>1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>
        <v>1</v>
      </c>
      <c r="P48" s="10"/>
      <c r="Q48" s="10"/>
      <c r="R48" s="10">
        <v>2</v>
      </c>
      <c r="S48" s="10"/>
      <c r="T48" s="10">
        <v>1</v>
      </c>
      <c r="U48" s="10">
        <v>1</v>
      </c>
      <c r="V48" s="10"/>
      <c r="W48" s="10"/>
      <c r="X48" s="10"/>
      <c r="Y48" s="10">
        <v>1</v>
      </c>
      <c r="Z48" s="10">
        <v>1</v>
      </c>
      <c r="AA48" s="10"/>
      <c r="AB48" s="10"/>
      <c r="AC48" s="10"/>
      <c r="AD48" s="10"/>
      <c r="AE48" s="41">
        <f t="shared" si="18"/>
        <v>8</v>
      </c>
      <c r="AF48" s="62">
        <f t="shared" si="0"/>
        <v>7.617596648257475E-4</v>
      </c>
      <c r="AH48" s="68" t="s">
        <v>146</v>
      </c>
      <c r="AI48" s="9"/>
      <c r="AJ48" s="9"/>
      <c r="AK48" s="9"/>
      <c r="AL48" s="10"/>
      <c r="AM48" s="10">
        <v>1</v>
      </c>
      <c r="AN48" s="10"/>
      <c r="AO48" s="10"/>
      <c r="AP48" s="10"/>
      <c r="AQ48" s="10">
        <v>1</v>
      </c>
      <c r="AR48" s="10">
        <v>1</v>
      </c>
      <c r="AS48" s="10">
        <v>2</v>
      </c>
      <c r="AT48" s="10">
        <v>1</v>
      </c>
      <c r="AU48" s="10"/>
      <c r="AV48" s="10">
        <v>2</v>
      </c>
      <c r="AW48" s="10"/>
      <c r="AX48" s="10">
        <v>1</v>
      </c>
      <c r="AY48" s="10"/>
      <c r="AZ48" s="10"/>
      <c r="BA48" s="10">
        <v>1</v>
      </c>
      <c r="BB48" s="10">
        <v>1</v>
      </c>
      <c r="BC48" s="10">
        <v>1</v>
      </c>
      <c r="BD48" s="10"/>
      <c r="BE48" s="10"/>
      <c r="BF48" s="10"/>
      <c r="BG48" s="10"/>
      <c r="BH48" s="10">
        <v>5</v>
      </c>
      <c r="BI48" s="10"/>
      <c r="BJ48" s="10"/>
      <c r="BK48" s="41">
        <f t="shared" si="1"/>
        <v>17</v>
      </c>
      <c r="BL48" s="62">
        <f t="shared" si="2"/>
        <v>4.2344384387376391E-4</v>
      </c>
      <c r="BN48" s="68" t="s">
        <v>146</v>
      </c>
      <c r="BO48" s="10"/>
      <c r="BP48" s="10"/>
      <c r="BQ48" s="10"/>
      <c r="BR48" s="10">
        <v>1</v>
      </c>
      <c r="BS48" s="10"/>
      <c r="BT48" s="10">
        <v>1</v>
      </c>
      <c r="BU48" s="10"/>
      <c r="BV48" s="10">
        <v>1</v>
      </c>
      <c r="BW48" s="10">
        <v>1</v>
      </c>
      <c r="BX48" s="10"/>
      <c r="BY48" s="10"/>
      <c r="BZ48" s="10"/>
      <c r="CA48" s="10"/>
      <c r="CB48" s="10"/>
      <c r="CC48" s="10"/>
      <c r="CD48" s="10"/>
      <c r="CE48" s="10"/>
      <c r="CF48" s="10">
        <v>1</v>
      </c>
      <c r="CG48" s="10"/>
      <c r="CH48" s="10"/>
      <c r="CI48" s="10"/>
      <c r="CJ48" s="10"/>
      <c r="CK48" s="10"/>
      <c r="CL48" s="10"/>
      <c r="CM48" s="10"/>
      <c r="CN48" s="10">
        <v>2</v>
      </c>
      <c r="CO48" s="10"/>
      <c r="CP48" s="10"/>
      <c r="CQ48" s="41">
        <f t="shared" si="3"/>
        <v>7</v>
      </c>
      <c r="CR48" s="62">
        <f t="shared" si="4"/>
        <v>2.0517630506785474E-4</v>
      </c>
      <c r="CT48" s="68" t="s">
        <v>146</v>
      </c>
      <c r="CU48" s="10"/>
      <c r="CV48" s="10"/>
      <c r="CW48" s="10"/>
      <c r="CX48" s="10"/>
      <c r="CY48" s="10"/>
      <c r="CZ48" s="10"/>
      <c r="DA48" s="10">
        <v>1</v>
      </c>
      <c r="DB48" s="10"/>
      <c r="DC48" s="10">
        <v>1</v>
      </c>
      <c r="DD48" s="10"/>
      <c r="DE48" s="10">
        <v>2</v>
      </c>
      <c r="DF48" s="10"/>
      <c r="DG48" s="10"/>
      <c r="DH48" s="10">
        <v>1</v>
      </c>
      <c r="DI48" s="10">
        <v>1</v>
      </c>
      <c r="DJ48" s="10"/>
      <c r="DK48" s="10"/>
      <c r="DL48" s="10"/>
      <c r="DM48" s="10">
        <v>1</v>
      </c>
      <c r="DN48" s="10"/>
      <c r="DO48" s="10"/>
      <c r="DP48" s="10"/>
      <c r="DQ48" s="10"/>
      <c r="DR48" s="10"/>
      <c r="DS48" s="10"/>
      <c r="DT48" s="10">
        <v>2</v>
      </c>
      <c r="DU48" s="10"/>
      <c r="DV48" s="10"/>
      <c r="DW48" s="41">
        <f>SUM(CU48:DV48)</f>
        <v>9</v>
      </c>
      <c r="DX48" s="62">
        <f t="shared" si="6"/>
        <v>3.7168580160237878E-4</v>
      </c>
      <c r="DY48" s="94"/>
      <c r="DZ48" s="68" t="s">
        <v>146</v>
      </c>
      <c r="EA48" s="10"/>
      <c r="EB48" s="10"/>
      <c r="EC48" s="10">
        <v>1</v>
      </c>
      <c r="ED48" s="10"/>
      <c r="EE48" s="10">
        <v>1</v>
      </c>
      <c r="EF48" s="10"/>
      <c r="EG48" s="10">
        <v>1</v>
      </c>
      <c r="EH48" s="10"/>
      <c r="EI48" s="10"/>
      <c r="EJ48" s="10"/>
      <c r="EK48" s="10">
        <v>1</v>
      </c>
      <c r="EL48" s="10"/>
      <c r="EM48" s="10"/>
      <c r="EN48" s="10"/>
      <c r="EO48" s="10"/>
      <c r="EP48" s="10"/>
      <c r="EQ48" s="10"/>
      <c r="ER48" s="10"/>
      <c r="ES48" s="10">
        <v>1</v>
      </c>
      <c r="ET48" s="10"/>
      <c r="EU48" s="10"/>
      <c r="EV48" s="10"/>
      <c r="EW48" s="10"/>
      <c r="EX48" s="10"/>
      <c r="EY48" s="10"/>
      <c r="EZ48" s="10">
        <v>2</v>
      </c>
      <c r="FA48" s="10"/>
      <c r="FB48" s="10"/>
      <c r="FC48" s="41">
        <f t="shared" si="7"/>
        <v>7</v>
      </c>
      <c r="FD48" s="62">
        <f t="shared" si="8"/>
        <v>3.8590881525993716E-4</v>
      </c>
      <c r="FF48" s="68" t="s">
        <v>146</v>
      </c>
      <c r="FG48" s="10"/>
      <c r="FH48" s="10"/>
      <c r="FI48" s="10"/>
      <c r="FJ48" s="10"/>
      <c r="FK48" s="10">
        <v>1</v>
      </c>
      <c r="FL48" s="10"/>
      <c r="FM48" s="10"/>
      <c r="FN48" s="10">
        <v>2</v>
      </c>
      <c r="FO48" s="10">
        <v>1</v>
      </c>
      <c r="FP48" s="10"/>
      <c r="FQ48" s="10">
        <v>2</v>
      </c>
      <c r="FR48" s="10"/>
      <c r="FS48" s="10"/>
      <c r="FT48" s="10">
        <v>1</v>
      </c>
      <c r="FU48" s="10">
        <v>2</v>
      </c>
      <c r="FV48" s="10"/>
      <c r="FW48" s="10"/>
      <c r="FX48" s="10"/>
      <c r="FY48" s="10">
        <v>1</v>
      </c>
      <c r="FZ48" s="10"/>
      <c r="GA48" s="10"/>
      <c r="GB48" s="10"/>
      <c r="GC48" s="10">
        <v>1</v>
      </c>
      <c r="GD48" s="10"/>
      <c r="GE48" s="10"/>
      <c r="GF48" s="10">
        <v>6</v>
      </c>
      <c r="GG48" s="10"/>
      <c r="GH48" s="10"/>
      <c r="GI48" s="41">
        <f t="shared" si="9"/>
        <v>17</v>
      </c>
      <c r="GJ48" s="62">
        <f t="shared" si="10"/>
        <v>1.1423963443316981E-3</v>
      </c>
      <c r="GL48" s="68" t="s">
        <v>146</v>
      </c>
      <c r="GM48" s="10"/>
      <c r="GN48" s="10"/>
      <c r="GO48" s="10"/>
      <c r="GP48" s="10"/>
      <c r="GQ48" s="10"/>
      <c r="GR48" s="10"/>
      <c r="GS48" s="10">
        <v>1</v>
      </c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>
        <v>1</v>
      </c>
      <c r="HJ48" s="10"/>
      <c r="HK48" s="10"/>
      <c r="HL48" s="10">
        <v>1</v>
      </c>
      <c r="HM48" s="10"/>
      <c r="HN48" s="10"/>
      <c r="HO48" s="41">
        <f t="shared" si="11"/>
        <v>3</v>
      </c>
      <c r="HP48" s="62">
        <f t="shared" si="21"/>
        <v>1.6148132199375606E-4</v>
      </c>
      <c r="HR48" s="68" t="s">
        <v>146</v>
      </c>
      <c r="HS48" s="10"/>
      <c r="HT48" s="10"/>
      <c r="HU48" s="10"/>
      <c r="HV48" s="10"/>
      <c r="HW48" s="10"/>
      <c r="HX48" s="10"/>
      <c r="HY48" s="10"/>
      <c r="HZ48" s="10">
        <v>1</v>
      </c>
      <c r="IA48" s="10"/>
      <c r="IB48" s="10"/>
      <c r="IC48" s="10"/>
      <c r="ID48" s="10"/>
      <c r="IE48" s="10"/>
      <c r="IF48" s="10"/>
      <c r="IG48" s="10">
        <v>1</v>
      </c>
      <c r="IH48" s="10"/>
      <c r="II48" s="10"/>
      <c r="IJ48" s="10">
        <v>1</v>
      </c>
      <c r="IK48" s="10">
        <v>1</v>
      </c>
      <c r="IL48" s="10"/>
      <c r="IM48" s="10"/>
      <c r="IN48" s="10"/>
      <c r="IO48" s="10"/>
      <c r="IP48" s="10"/>
      <c r="IQ48" s="10"/>
      <c r="IR48" s="10">
        <v>2</v>
      </c>
      <c r="IS48" s="10"/>
      <c r="IT48" s="10"/>
      <c r="IU48" s="41">
        <f>SUM(HS48:IT48)</f>
        <v>6</v>
      </c>
      <c r="IV48" s="62">
        <f t="shared" si="15"/>
        <v>3.7795275590551183E-4</v>
      </c>
      <c r="IX48" s="68" t="s">
        <v>146</v>
      </c>
      <c r="IY48" s="10"/>
      <c r="IZ48" s="10"/>
      <c r="JA48" s="10"/>
      <c r="JB48" s="10"/>
      <c r="JC48" s="10"/>
      <c r="JD48" s="10"/>
      <c r="JE48" s="10"/>
      <c r="JF48" s="10"/>
      <c r="JG48" s="10"/>
      <c r="JH48" s="10"/>
      <c r="JI48" s="10"/>
      <c r="JJ48" s="10"/>
      <c r="JK48" s="10"/>
      <c r="JL48" s="10"/>
      <c r="JM48" s="10"/>
      <c r="JN48" s="10"/>
      <c r="JO48" s="10"/>
      <c r="JP48" s="10"/>
      <c r="JQ48" s="10"/>
      <c r="JR48" s="10"/>
      <c r="JS48" s="10"/>
      <c r="JT48" s="10"/>
      <c r="JU48" s="10"/>
      <c r="JV48" s="10"/>
      <c r="JW48" s="10"/>
      <c r="JX48" s="10"/>
      <c r="JY48" s="10"/>
      <c r="JZ48" s="10"/>
      <c r="KA48" s="41">
        <f>SUM(IY48:JZ48)</f>
        <v>0</v>
      </c>
      <c r="KB48" s="62">
        <f t="shared" si="16"/>
        <v>0</v>
      </c>
    </row>
    <row r="49" spans="2:288" x14ac:dyDescent="0.25">
      <c r="B49" s="68" t="s">
        <v>145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>
        <v>1</v>
      </c>
      <c r="Q49" s="10"/>
      <c r="R49" s="10"/>
      <c r="S49" s="10"/>
      <c r="T49" s="10">
        <v>1</v>
      </c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41">
        <f t="shared" si="18"/>
        <v>2</v>
      </c>
      <c r="AF49" s="62">
        <f t="shared" si="0"/>
        <v>1.9043991620643687E-4</v>
      </c>
      <c r="AH49" s="68" t="s">
        <v>145</v>
      </c>
      <c r="AI49" s="9"/>
      <c r="AJ49" s="9"/>
      <c r="AK49" s="9"/>
      <c r="AL49" s="10"/>
      <c r="AM49" s="10"/>
      <c r="AN49" s="10"/>
      <c r="AO49" s="10"/>
      <c r="AP49" s="10"/>
      <c r="AQ49" s="10"/>
      <c r="AR49" s="10"/>
      <c r="AS49" s="10">
        <v>1</v>
      </c>
      <c r="AT49" s="10"/>
      <c r="AU49" s="10"/>
      <c r="AV49" s="10">
        <v>5</v>
      </c>
      <c r="AW49" s="10">
        <v>1</v>
      </c>
      <c r="AX49" s="10">
        <v>1</v>
      </c>
      <c r="AY49" s="10"/>
      <c r="AZ49" s="10">
        <v>1</v>
      </c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41">
        <f t="shared" si="1"/>
        <v>9</v>
      </c>
      <c r="BL49" s="62">
        <f t="shared" si="2"/>
        <v>2.2417615263905149E-4</v>
      </c>
      <c r="BN49" s="68" t="s">
        <v>145</v>
      </c>
      <c r="BO49" s="9">
        <v>2</v>
      </c>
      <c r="BP49" s="9"/>
      <c r="BQ49" s="9"/>
      <c r="BR49" s="10"/>
      <c r="BS49" s="10"/>
      <c r="BT49" s="10">
        <v>2</v>
      </c>
      <c r="BU49" s="10"/>
      <c r="BV49" s="10"/>
      <c r="BW49" s="10">
        <v>1</v>
      </c>
      <c r="BX49" s="10">
        <v>2</v>
      </c>
      <c r="BY49" s="10"/>
      <c r="BZ49" s="10"/>
      <c r="CA49" s="10">
        <v>1</v>
      </c>
      <c r="CB49" s="10">
        <v>1</v>
      </c>
      <c r="CC49" s="10">
        <v>1</v>
      </c>
      <c r="CD49" s="10">
        <v>1</v>
      </c>
      <c r="CE49" s="10"/>
      <c r="CF49" s="10"/>
      <c r="CG49" s="10"/>
      <c r="CH49" s="10">
        <v>1</v>
      </c>
      <c r="CI49" s="10"/>
      <c r="CJ49" s="10"/>
      <c r="CK49" s="10"/>
      <c r="CL49" s="10"/>
      <c r="CM49" s="10"/>
      <c r="CN49" s="10"/>
      <c r="CO49" s="10"/>
      <c r="CP49" s="10"/>
      <c r="CQ49" s="41">
        <f t="shared" si="3"/>
        <v>12</v>
      </c>
      <c r="CR49" s="62">
        <f t="shared" si="4"/>
        <v>3.5173080868775095E-4</v>
      </c>
      <c r="CT49" s="68" t="s">
        <v>145</v>
      </c>
      <c r="CU49" s="9"/>
      <c r="CV49" s="9"/>
      <c r="CW49" s="9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>
        <v>1</v>
      </c>
      <c r="DI49" s="10"/>
      <c r="DJ49" s="10"/>
      <c r="DK49" s="10"/>
      <c r="DL49" s="10"/>
      <c r="DM49" s="10"/>
      <c r="DN49" s="10"/>
      <c r="DO49" s="10"/>
      <c r="DP49" s="10"/>
      <c r="DQ49" s="10">
        <v>1</v>
      </c>
      <c r="DR49" s="10"/>
      <c r="DS49" s="10"/>
      <c r="DT49" s="10"/>
      <c r="DU49" s="10"/>
      <c r="DV49" s="10"/>
      <c r="DW49" s="41">
        <f t="shared" si="5"/>
        <v>2</v>
      </c>
      <c r="DX49" s="62">
        <f t="shared" si="6"/>
        <v>8.2596844800528625E-5</v>
      </c>
      <c r="DY49" s="94"/>
      <c r="DZ49" s="68" t="s">
        <v>145</v>
      </c>
      <c r="EA49" s="9"/>
      <c r="EB49" s="9"/>
      <c r="EC49" s="9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>
        <v>1</v>
      </c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>
        <v>1</v>
      </c>
      <c r="FB49" s="10"/>
      <c r="FC49" s="41">
        <f t="shared" si="7"/>
        <v>2</v>
      </c>
      <c r="FD49" s="62">
        <f t="shared" si="8"/>
        <v>1.1025966150283919E-4</v>
      </c>
      <c r="FF49" s="68" t="s">
        <v>145</v>
      </c>
      <c r="FG49" s="9"/>
      <c r="FH49" s="9"/>
      <c r="FI49" s="9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41">
        <f t="shared" si="9"/>
        <v>0</v>
      </c>
      <c r="GJ49" s="62">
        <f t="shared" si="10"/>
        <v>0</v>
      </c>
      <c r="GL49" s="68" t="s">
        <v>145</v>
      </c>
      <c r="GM49" s="9"/>
      <c r="GN49" s="9"/>
      <c r="GO49" s="9">
        <v>1</v>
      </c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41">
        <f t="shared" si="11"/>
        <v>1</v>
      </c>
      <c r="HP49" s="62">
        <f t="shared" si="21"/>
        <v>5.3827107331252018E-5</v>
      </c>
      <c r="HR49" s="68" t="s">
        <v>145</v>
      </c>
      <c r="HS49" s="9"/>
      <c r="HT49" s="9"/>
      <c r="HU49" s="9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>
        <v>1</v>
      </c>
      <c r="IR49" s="10"/>
      <c r="IS49" s="10"/>
      <c r="IT49" s="10"/>
      <c r="IU49" s="41">
        <f>SUM(HS49:IT49)</f>
        <v>1</v>
      </c>
      <c r="IV49" s="62">
        <f t="shared" si="15"/>
        <v>6.2992125984251971E-5</v>
      </c>
      <c r="IX49" s="68" t="s">
        <v>145</v>
      </c>
      <c r="IY49" s="9"/>
      <c r="IZ49" s="9"/>
      <c r="JA49" s="9"/>
      <c r="JB49" s="10"/>
      <c r="JC49" s="10"/>
      <c r="JD49" s="10"/>
      <c r="JE49" s="10"/>
      <c r="JF49" s="10"/>
      <c r="JG49" s="10"/>
      <c r="JH49" s="10"/>
      <c r="JI49" s="10"/>
      <c r="JJ49" s="10"/>
      <c r="JK49" s="10"/>
      <c r="JL49" s="10"/>
      <c r="JM49" s="10"/>
      <c r="JN49" s="10"/>
      <c r="JO49" s="10"/>
      <c r="JP49" s="10"/>
      <c r="JQ49" s="10"/>
      <c r="JR49" s="10"/>
      <c r="JS49" s="10"/>
      <c r="JT49" s="10"/>
      <c r="JU49" s="10"/>
      <c r="JV49" s="10">
        <v>1</v>
      </c>
      <c r="JW49" s="10"/>
      <c r="JX49" s="10"/>
      <c r="JY49" s="10"/>
      <c r="JZ49" s="10"/>
      <c r="KA49" s="41">
        <f>SUM(IY49:JZ49)</f>
        <v>1</v>
      </c>
      <c r="KB49" s="62">
        <f t="shared" si="16"/>
        <v>2.0412329046744235E-4</v>
      </c>
    </row>
    <row r="50" spans="2:288" ht="15.75" thickBot="1" x14ac:dyDescent="0.3">
      <c r="B50" s="68" t="s">
        <v>147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>
        <v>1</v>
      </c>
      <c r="N50" s="10"/>
      <c r="O50" s="10"/>
      <c r="P50" s="10"/>
      <c r="Q50" s="10"/>
      <c r="R50" s="10"/>
      <c r="S50" s="10"/>
      <c r="T50" s="10">
        <v>1</v>
      </c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41">
        <f t="shared" si="18"/>
        <v>2</v>
      </c>
      <c r="AF50" s="62">
        <f t="shared" si="0"/>
        <v>1.9043991620643687E-4</v>
      </c>
      <c r="AH50" s="68" t="s">
        <v>147</v>
      </c>
      <c r="AI50" s="9"/>
      <c r="AJ50" s="9"/>
      <c r="AK50" s="9">
        <v>1</v>
      </c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>
        <v>2</v>
      </c>
      <c r="AW50" s="10">
        <v>1</v>
      </c>
      <c r="AX50" s="10">
        <v>5</v>
      </c>
      <c r="AY50" s="10"/>
      <c r="AZ50" s="10"/>
      <c r="BA50" s="10"/>
      <c r="BB50" s="10"/>
      <c r="BC50" s="10">
        <v>1</v>
      </c>
      <c r="BD50" s="10"/>
      <c r="BE50" s="10"/>
      <c r="BF50" s="10"/>
      <c r="BG50" s="10"/>
      <c r="BH50" s="10">
        <v>2</v>
      </c>
      <c r="BI50" s="10"/>
      <c r="BJ50" s="10"/>
      <c r="BK50" s="41">
        <f t="shared" si="1"/>
        <v>12</v>
      </c>
      <c r="BL50" s="62">
        <f t="shared" si="2"/>
        <v>2.9890153685206862E-4</v>
      </c>
      <c r="BN50" s="68" t="s">
        <v>147</v>
      </c>
      <c r="BO50" s="9"/>
      <c r="BP50" s="9"/>
      <c r="BQ50" s="9"/>
      <c r="BR50" s="10"/>
      <c r="BS50" s="10">
        <v>2</v>
      </c>
      <c r="BT50" s="10">
        <v>2</v>
      </c>
      <c r="BU50" s="10"/>
      <c r="BV50" s="10"/>
      <c r="BW50" s="10"/>
      <c r="BX50" s="10"/>
      <c r="BY50" s="10"/>
      <c r="BZ50" s="10"/>
      <c r="CA50" s="10"/>
      <c r="CB50" s="10"/>
      <c r="CC50" s="10"/>
      <c r="CD50" s="10">
        <v>1</v>
      </c>
      <c r="CE50" s="10"/>
      <c r="CF50" s="10"/>
      <c r="CG50" s="10"/>
      <c r="CH50" s="10"/>
      <c r="CI50" s="10"/>
      <c r="CJ50" s="10"/>
      <c r="CK50" s="10"/>
      <c r="CL50" s="10"/>
      <c r="CM50" s="10"/>
      <c r="CN50" s="10">
        <v>1</v>
      </c>
      <c r="CO50" s="10"/>
      <c r="CP50" s="10"/>
      <c r="CQ50" s="41">
        <f t="shared" si="3"/>
        <v>6</v>
      </c>
      <c r="CR50" s="62">
        <f t="shared" si="4"/>
        <v>1.7586540434387548E-4</v>
      </c>
      <c r="CT50" s="71" t="s">
        <v>147</v>
      </c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>
        <v>1</v>
      </c>
      <c r="DU50" s="33"/>
      <c r="DV50" s="33"/>
      <c r="DW50" s="39">
        <f t="shared" si="5"/>
        <v>1</v>
      </c>
      <c r="DX50" s="62">
        <f t="shared" si="6"/>
        <v>4.1298422400264312E-5</v>
      </c>
      <c r="DY50" s="94"/>
      <c r="DZ50" s="68" t="s">
        <v>147</v>
      </c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>
        <v>2</v>
      </c>
      <c r="EQ50" s="14"/>
      <c r="ER50" s="14"/>
      <c r="ES50" s="14"/>
      <c r="ET50" s="14"/>
      <c r="EU50" s="14"/>
      <c r="EV50" s="14"/>
      <c r="EW50" s="14"/>
      <c r="EX50" s="14"/>
      <c r="EY50" s="14"/>
      <c r="EZ50" s="14">
        <v>1</v>
      </c>
      <c r="FA50" s="14"/>
      <c r="FB50" s="14"/>
      <c r="FC50" s="41">
        <f t="shared" si="7"/>
        <v>3</v>
      </c>
      <c r="FD50" s="62">
        <f t="shared" si="8"/>
        <v>1.6538949225425878E-4</v>
      </c>
      <c r="FF50" s="68" t="s">
        <v>147</v>
      </c>
      <c r="FG50" s="14"/>
      <c r="FH50" s="14"/>
      <c r="FI50" s="14"/>
      <c r="FJ50" s="14"/>
      <c r="FK50" s="14"/>
      <c r="FL50" s="14"/>
      <c r="FM50" s="14"/>
      <c r="FN50" s="14">
        <v>1</v>
      </c>
      <c r="FO50" s="14"/>
      <c r="FP50" s="14"/>
      <c r="FQ50" s="14">
        <v>2</v>
      </c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>
        <v>1</v>
      </c>
      <c r="GD50" s="14"/>
      <c r="GE50" s="14"/>
      <c r="GF50" s="14"/>
      <c r="GG50" s="14"/>
      <c r="GH50" s="14"/>
      <c r="GI50" s="41">
        <f t="shared" si="9"/>
        <v>4</v>
      </c>
      <c r="GJ50" s="62">
        <f t="shared" si="10"/>
        <v>2.6879913984275252E-4</v>
      </c>
      <c r="GL50" s="68" t="s">
        <v>147</v>
      </c>
      <c r="GM50" s="14"/>
      <c r="GN50" s="14"/>
      <c r="GO50" s="14">
        <v>1</v>
      </c>
      <c r="GP50" s="14"/>
      <c r="GQ50" s="14">
        <v>1</v>
      </c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>
        <v>1</v>
      </c>
      <c r="HN50" s="14"/>
      <c r="HO50" s="41">
        <f t="shared" si="11"/>
        <v>3</v>
      </c>
      <c r="HP50" s="62">
        <f t="shared" si="21"/>
        <v>1.6148132199375606E-4</v>
      </c>
      <c r="HR50" s="68" t="s">
        <v>147</v>
      </c>
      <c r="HS50" s="14"/>
      <c r="HT50" s="14"/>
      <c r="HU50" s="14">
        <v>1</v>
      </c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>
        <v>1</v>
      </c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41">
        <f>SUM(HS50:IT50)</f>
        <v>2</v>
      </c>
      <c r="IV50" s="62">
        <f t="shared" si="15"/>
        <v>1.2598425196850394E-4</v>
      </c>
      <c r="IX50" s="68" t="s">
        <v>147</v>
      </c>
      <c r="IY50" s="14"/>
      <c r="IZ50" s="14"/>
      <c r="JA50" s="14"/>
      <c r="JB50" s="14"/>
      <c r="JC50" s="14"/>
      <c r="JD50" s="14"/>
      <c r="JE50" s="14"/>
      <c r="JF50" s="14"/>
      <c r="JG50" s="14"/>
      <c r="JH50" s="14"/>
      <c r="JI50" s="14"/>
      <c r="JJ50" s="14"/>
      <c r="JK50" s="14"/>
      <c r="JL50" s="14"/>
      <c r="JM50" s="14"/>
      <c r="JN50" s="14"/>
      <c r="JO50" s="14"/>
      <c r="JP50" s="14"/>
      <c r="JQ50" s="14"/>
      <c r="JR50" s="14"/>
      <c r="JS50" s="14"/>
      <c r="JT50" s="14"/>
      <c r="JU50" s="14"/>
      <c r="JV50" s="14"/>
      <c r="JW50" s="14"/>
      <c r="JX50" s="14"/>
      <c r="JY50" s="14"/>
      <c r="JZ50" s="14"/>
      <c r="KA50" s="41">
        <f>SUM(IY50:JZ50)</f>
        <v>0</v>
      </c>
      <c r="KB50" s="62">
        <f t="shared" si="16"/>
        <v>0</v>
      </c>
    </row>
    <row r="51" spans="2:288" ht="16.5" thickTop="1" thickBot="1" x14ac:dyDescent="0.3">
      <c r="B51" s="69" t="s">
        <v>51</v>
      </c>
      <c r="C51" s="70">
        <f>SUM(C4:C50)</f>
        <v>49</v>
      </c>
      <c r="D51" s="70">
        <f t="shared" ref="D51:AE51" si="22">SUM(D4:D50)</f>
        <v>219</v>
      </c>
      <c r="E51" s="70">
        <f t="shared" si="22"/>
        <v>362</v>
      </c>
      <c r="F51" s="70">
        <f t="shared" si="22"/>
        <v>29</v>
      </c>
      <c r="G51" s="70">
        <f t="shared" si="22"/>
        <v>1302</v>
      </c>
      <c r="H51" s="70">
        <f t="shared" si="22"/>
        <v>442</v>
      </c>
      <c r="I51" s="70">
        <f t="shared" si="22"/>
        <v>226</v>
      </c>
      <c r="J51" s="70">
        <f t="shared" si="22"/>
        <v>209</v>
      </c>
      <c r="K51" s="70">
        <f t="shared" si="22"/>
        <v>287</v>
      </c>
      <c r="L51" s="70">
        <f t="shared" si="22"/>
        <v>609</v>
      </c>
      <c r="M51" s="70">
        <f t="shared" si="22"/>
        <v>862</v>
      </c>
      <c r="N51" s="70">
        <f t="shared" si="22"/>
        <v>199</v>
      </c>
      <c r="O51" s="70">
        <f t="shared" si="22"/>
        <v>196</v>
      </c>
      <c r="P51" s="70">
        <f t="shared" si="22"/>
        <v>389</v>
      </c>
      <c r="Q51" s="70">
        <f t="shared" si="22"/>
        <v>416</v>
      </c>
      <c r="R51" s="70">
        <f t="shared" si="22"/>
        <v>557</v>
      </c>
      <c r="S51" s="70">
        <f t="shared" si="22"/>
        <v>206</v>
      </c>
      <c r="T51" s="70">
        <f t="shared" si="22"/>
        <v>504</v>
      </c>
      <c r="U51" s="70">
        <f t="shared" si="22"/>
        <v>1025</v>
      </c>
      <c r="V51" s="70">
        <f t="shared" si="22"/>
        <v>255</v>
      </c>
      <c r="W51" s="70">
        <f t="shared" si="22"/>
        <v>157</v>
      </c>
      <c r="X51" s="70">
        <f t="shared" si="22"/>
        <v>19</v>
      </c>
      <c r="Y51" s="70">
        <f t="shared" si="22"/>
        <v>494</v>
      </c>
      <c r="Z51" s="70">
        <f t="shared" si="22"/>
        <v>273</v>
      </c>
      <c r="AA51" s="70">
        <f t="shared" si="22"/>
        <v>102</v>
      </c>
      <c r="AB51" s="70">
        <f t="shared" si="22"/>
        <v>1048</v>
      </c>
      <c r="AC51" s="70">
        <f t="shared" si="22"/>
        <v>66</v>
      </c>
      <c r="AD51" s="70">
        <f t="shared" si="22"/>
        <v>0</v>
      </c>
      <c r="AE51" s="70">
        <f t="shared" si="22"/>
        <v>10502</v>
      </c>
      <c r="AF51" s="63">
        <f t="shared" si="0"/>
        <v>1</v>
      </c>
      <c r="AH51" s="69" t="s">
        <v>51</v>
      </c>
      <c r="AI51" s="70">
        <f>SUM(AI4:AI50)</f>
        <v>289</v>
      </c>
      <c r="AJ51" s="70">
        <f t="shared" ref="AJ51:BK51" si="23">SUM(AJ4:AJ50)</f>
        <v>763</v>
      </c>
      <c r="AK51" s="70">
        <f t="shared" si="23"/>
        <v>1287</v>
      </c>
      <c r="AL51" s="70">
        <f t="shared" si="23"/>
        <v>113</v>
      </c>
      <c r="AM51" s="70">
        <f t="shared" si="23"/>
        <v>4710</v>
      </c>
      <c r="AN51" s="70">
        <f t="shared" si="23"/>
        <v>2094</v>
      </c>
      <c r="AO51" s="70">
        <f t="shared" si="23"/>
        <v>1249</v>
      </c>
      <c r="AP51" s="70">
        <f t="shared" si="23"/>
        <v>712</v>
      </c>
      <c r="AQ51" s="70">
        <f t="shared" si="23"/>
        <v>1505</v>
      </c>
      <c r="AR51" s="70">
        <f t="shared" si="23"/>
        <v>2086</v>
      </c>
      <c r="AS51" s="70">
        <f t="shared" si="23"/>
        <v>3400</v>
      </c>
      <c r="AT51" s="70">
        <f t="shared" si="23"/>
        <v>784</v>
      </c>
      <c r="AU51" s="70">
        <f t="shared" si="23"/>
        <v>692</v>
      </c>
      <c r="AV51" s="70">
        <f t="shared" si="23"/>
        <v>1519</v>
      </c>
      <c r="AW51" s="70">
        <f t="shared" si="23"/>
        <v>960</v>
      </c>
      <c r="AX51" s="70">
        <f t="shared" si="23"/>
        <v>2354</v>
      </c>
      <c r="AY51" s="70">
        <f t="shared" si="23"/>
        <v>696</v>
      </c>
      <c r="AZ51" s="70">
        <f t="shared" si="23"/>
        <v>1838</v>
      </c>
      <c r="BA51" s="70">
        <f t="shared" si="23"/>
        <v>3739</v>
      </c>
      <c r="BB51" s="70">
        <f t="shared" si="23"/>
        <v>1108</v>
      </c>
      <c r="BC51" s="70">
        <f t="shared" si="23"/>
        <v>530</v>
      </c>
      <c r="BD51" s="70">
        <f t="shared" si="23"/>
        <v>61</v>
      </c>
      <c r="BE51" s="70">
        <f t="shared" si="23"/>
        <v>1920</v>
      </c>
      <c r="BF51" s="70">
        <f t="shared" si="23"/>
        <v>1083</v>
      </c>
      <c r="BG51" s="70">
        <f t="shared" si="23"/>
        <v>403</v>
      </c>
      <c r="BH51" s="70">
        <f t="shared" si="23"/>
        <v>3979</v>
      </c>
      <c r="BI51" s="70">
        <f t="shared" si="23"/>
        <v>196</v>
      </c>
      <c r="BJ51" s="70">
        <f t="shared" si="23"/>
        <v>77</v>
      </c>
      <c r="BK51" s="70">
        <f t="shared" si="23"/>
        <v>40147</v>
      </c>
      <c r="BL51" s="63">
        <f>SUM(BL4:BL50)</f>
        <v>1</v>
      </c>
      <c r="BN51" s="69" t="s">
        <v>51</v>
      </c>
      <c r="BO51" s="70">
        <f>SUM(BO4:BO50)</f>
        <v>237</v>
      </c>
      <c r="BP51" s="70">
        <f t="shared" ref="BP51:CQ51" si="24">SUM(BP4:BP50)</f>
        <v>586</v>
      </c>
      <c r="BQ51" s="70">
        <f t="shared" si="24"/>
        <v>964</v>
      </c>
      <c r="BR51" s="70">
        <f t="shared" si="24"/>
        <v>115</v>
      </c>
      <c r="BS51" s="70">
        <f t="shared" si="24"/>
        <v>3269</v>
      </c>
      <c r="BT51" s="70">
        <f t="shared" si="24"/>
        <v>1446</v>
      </c>
      <c r="BU51" s="70">
        <f t="shared" si="24"/>
        <v>790</v>
      </c>
      <c r="BV51" s="70">
        <f t="shared" si="24"/>
        <v>554</v>
      </c>
      <c r="BW51" s="70">
        <f t="shared" si="24"/>
        <v>1323</v>
      </c>
      <c r="BX51" s="70">
        <f t="shared" si="24"/>
        <v>1536</v>
      </c>
      <c r="BY51" s="70">
        <f t="shared" si="24"/>
        <v>2913</v>
      </c>
      <c r="BZ51" s="70">
        <f t="shared" si="24"/>
        <v>580</v>
      </c>
      <c r="CA51" s="70">
        <f t="shared" si="24"/>
        <v>666</v>
      </c>
      <c r="CB51" s="70">
        <f t="shared" si="24"/>
        <v>1363</v>
      </c>
      <c r="CC51" s="70">
        <f t="shared" si="24"/>
        <v>1029</v>
      </c>
      <c r="CD51" s="70">
        <f t="shared" si="24"/>
        <v>1549</v>
      </c>
      <c r="CE51" s="70">
        <f t="shared" si="24"/>
        <v>548</v>
      </c>
      <c r="CF51" s="70">
        <f t="shared" si="24"/>
        <v>1735</v>
      </c>
      <c r="CG51" s="70">
        <f t="shared" si="24"/>
        <v>3497</v>
      </c>
      <c r="CH51" s="70">
        <f t="shared" si="24"/>
        <v>809</v>
      </c>
      <c r="CI51" s="70">
        <f t="shared" si="24"/>
        <v>467</v>
      </c>
      <c r="CJ51" s="70">
        <f t="shared" si="24"/>
        <v>39</v>
      </c>
      <c r="CK51" s="70">
        <f t="shared" si="24"/>
        <v>1827</v>
      </c>
      <c r="CL51" s="70">
        <f t="shared" si="24"/>
        <v>1416</v>
      </c>
      <c r="CM51" s="70">
        <f t="shared" si="24"/>
        <v>383</v>
      </c>
      <c r="CN51" s="70">
        <f t="shared" si="24"/>
        <v>4131</v>
      </c>
      <c r="CO51" s="70">
        <f t="shared" si="24"/>
        <v>170</v>
      </c>
      <c r="CP51" s="70">
        <f t="shared" si="24"/>
        <v>175</v>
      </c>
      <c r="CQ51" s="70">
        <f t="shared" si="24"/>
        <v>34117</v>
      </c>
      <c r="CR51" s="63">
        <f>SUM(CR4:CR50)</f>
        <v>1.0000000000000002</v>
      </c>
      <c r="CT51" s="69" t="s">
        <v>51</v>
      </c>
      <c r="CU51" s="70">
        <f>SUM(CU4:CU50)</f>
        <v>123</v>
      </c>
      <c r="CV51" s="70">
        <f t="shared" ref="CV51:DW51" si="25">SUM(CV4:CV50)</f>
        <v>357</v>
      </c>
      <c r="CW51" s="70">
        <f t="shared" si="25"/>
        <v>803</v>
      </c>
      <c r="CX51" s="70">
        <f t="shared" si="25"/>
        <v>61</v>
      </c>
      <c r="CY51" s="70">
        <f t="shared" si="25"/>
        <v>2111</v>
      </c>
      <c r="CZ51" s="70">
        <f t="shared" si="25"/>
        <v>953</v>
      </c>
      <c r="DA51" s="70">
        <f t="shared" si="25"/>
        <v>579</v>
      </c>
      <c r="DB51" s="70">
        <f t="shared" si="25"/>
        <v>411</v>
      </c>
      <c r="DC51" s="70">
        <f t="shared" si="25"/>
        <v>966</v>
      </c>
      <c r="DD51" s="70">
        <f t="shared" si="25"/>
        <v>992</v>
      </c>
      <c r="DE51" s="70">
        <f t="shared" si="25"/>
        <v>1930</v>
      </c>
      <c r="DF51" s="70">
        <f t="shared" si="25"/>
        <v>448</v>
      </c>
      <c r="DG51" s="70">
        <f t="shared" si="25"/>
        <v>498</v>
      </c>
      <c r="DH51" s="70">
        <f t="shared" si="25"/>
        <v>906</v>
      </c>
      <c r="DI51" s="70">
        <f t="shared" si="25"/>
        <v>654</v>
      </c>
      <c r="DJ51" s="70">
        <f t="shared" si="25"/>
        <v>1060</v>
      </c>
      <c r="DK51" s="70">
        <f t="shared" si="25"/>
        <v>364</v>
      </c>
      <c r="DL51" s="70">
        <f t="shared" si="25"/>
        <v>1332</v>
      </c>
      <c r="DM51" s="70">
        <f t="shared" si="25"/>
        <v>2030</v>
      </c>
      <c r="DN51" s="70">
        <f t="shared" si="25"/>
        <v>690</v>
      </c>
      <c r="DO51" s="70">
        <f t="shared" si="25"/>
        <v>225</v>
      </c>
      <c r="DP51" s="70">
        <f t="shared" si="25"/>
        <v>33</v>
      </c>
      <c r="DQ51" s="70">
        <f t="shared" si="25"/>
        <v>1427</v>
      </c>
      <c r="DR51" s="70">
        <f t="shared" si="25"/>
        <v>1240</v>
      </c>
      <c r="DS51" s="70">
        <f t="shared" si="25"/>
        <v>213</v>
      </c>
      <c r="DT51" s="70">
        <f t="shared" si="25"/>
        <v>3557</v>
      </c>
      <c r="DU51" s="70">
        <f t="shared" si="25"/>
        <v>121</v>
      </c>
      <c r="DV51" s="70">
        <f t="shared" si="25"/>
        <v>130</v>
      </c>
      <c r="DW51" s="70">
        <f t="shared" si="25"/>
        <v>24214</v>
      </c>
      <c r="DX51" s="63">
        <f>SUM(DX4:DX50)</f>
        <v>1</v>
      </c>
      <c r="DZ51" s="69" t="s">
        <v>51</v>
      </c>
      <c r="EA51" s="70">
        <f>SUM(EA4:EA50)</f>
        <v>87</v>
      </c>
      <c r="EB51" s="70">
        <f t="shared" ref="EB51:FB51" si="26">SUM(EB4:EB50)</f>
        <v>265</v>
      </c>
      <c r="EC51" s="70">
        <f t="shared" si="26"/>
        <v>629</v>
      </c>
      <c r="ED51" s="70">
        <f t="shared" si="26"/>
        <v>35</v>
      </c>
      <c r="EE51" s="70">
        <f t="shared" si="26"/>
        <v>1394</v>
      </c>
      <c r="EF51" s="70">
        <f t="shared" si="26"/>
        <v>698</v>
      </c>
      <c r="EG51" s="70">
        <f t="shared" si="26"/>
        <v>381</v>
      </c>
      <c r="EH51" s="70">
        <f t="shared" si="26"/>
        <v>306</v>
      </c>
      <c r="EI51" s="70">
        <f t="shared" si="26"/>
        <v>780</v>
      </c>
      <c r="EJ51" s="70">
        <f t="shared" si="26"/>
        <v>640</v>
      </c>
      <c r="EK51" s="70">
        <f t="shared" si="26"/>
        <v>1499</v>
      </c>
      <c r="EL51" s="70">
        <f t="shared" si="26"/>
        <v>403</v>
      </c>
      <c r="EM51" s="70">
        <f t="shared" si="26"/>
        <v>449</v>
      </c>
      <c r="EN51" s="70">
        <f t="shared" si="26"/>
        <v>868</v>
      </c>
      <c r="EO51" s="70">
        <f t="shared" si="26"/>
        <v>607</v>
      </c>
      <c r="EP51" s="70">
        <f t="shared" si="26"/>
        <v>730</v>
      </c>
      <c r="EQ51" s="70">
        <f t="shared" si="26"/>
        <v>271</v>
      </c>
      <c r="ER51" s="70">
        <f t="shared" si="26"/>
        <v>930</v>
      </c>
      <c r="ES51" s="70">
        <f t="shared" si="26"/>
        <v>1548</v>
      </c>
      <c r="ET51" s="70">
        <f t="shared" si="26"/>
        <v>387</v>
      </c>
      <c r="EU51" s="70">
        <f t="shared" si="26"/>
        <v>244</v>
      </c>
      <c r="EV51" s="70">
        <f t="shared" si="26"/>
        <v>29</v>
      </c>
      <c r="EW51" s="70">
        <f t="shared" si="26"/>
        <v>1070</v>
      </c>
      <c r="EX51" s="70">
        <f t="shared" si="26"/>
        <v>844</v>
      </c>
      <c r="EY51" s="70">
        <f t="shared" si="26"/>
        <v>212</v>
      </c>
      <c r="EZ51" s="70">
        <f t="shared" si="26"/>
        <v>2650</v>
      </c>
      <c r="FA51" s="70">
        <f t="shared" si="26"/>
        <v>77</v>
      </c>
      <c r="FB51" s="70">
        <f t="shared" si="26"/>
        <v>106</v>
      </c>
      <c r="FC51" s="70">
        <f>SUM(FC4:FC50)</f>
        <v>18139</v>
      </c>
      <c r="FD51" s="63">
        <f>SUM(FD4:FD50)</f>
        <v>0.99999999999999978</v>
      </c>
      <c r="FF51" s="69" t="s">
        <v>51</v>
      </c>
      <c r="FG51" s="70">
        <f t="shared" ref="FG51:GJ51" si="27">SUM(FG4:FG50)</f>
        <v>69</v>
      </c>
      <c r="FH51" s="70">
        <f t="shared" si="27"/>
        <v>276</v>
      </c>
      <c r="FI51" s="70">
        <f t="shared" si="27"/>
        <v>653</v>
      </c>
      <c r="FJ51" s="70">
        <f t="shared" si="27"/>
        <v>53</v>
      </c>
      <c r="FK51" s="70">
        <f t="shared" si="27"/>
        <v>1245</v>
      </c>
      <c r="FL51" s="70">
        <f t="shared" si="27"/>
        <v>618</v>
      </c>
      <c r="FM51" s="70">
        <f t="shared" si="27"/>
        <v>289</v>
      </c>
      <c r="FN51" s="70">
        <f t="shared" si="27"/>
        <v>261</v>
      </c>
      <c r="FO51" s="70">
        <f t="shared" si="27"/>
        <v>513</v>
      </c>
      <c r="FP51" s="70">
        <f t="shared" si="27"/>
        <v>483</v>
      </c>
      <c r="FQ51" s="70">
        <f t="shared" si="27"/>
        <v>1386</v>
      </c>
      <c r="FR51" s="70">
        <f t="shared" si="27"/>
        <v>309</v>
      </c>
      <c r="FS51" s="70">
        <f t="shared" si="27"/>
        <v>387</v>
      </c>
      <c r="FT51" s="70">
        <f t="shared" si="27"/>
        <v>667</v>
      </c>
      <c r="FU51" s="70">
        <f t="shared" si="27"/>
        <v>342</v>
      </c>
      <c r="FV51" s="70">
        <f t="shared" si="27"/>
        <v>523</v>
      </c>
      <c r="FW51" s="70">
        <f t="shared" si="27"/>
        <v>215</v>
      </c>
      <c r="FX51" s="70">
        <f t="shared" si="27"/>
        <v>687</v>
      </c>
      <c r="FY51" s="70">
        <f t="shared" si="27"/>
        <v>1217</v>
      </c>
      <c r="FZ51" s="70">
        <f t="shared" si="27"/>
        <v>331</v>
      </c>
      <c r="GA51" s="70">
        <f t="shared" si="27"/>
        <v>203</v>
      </c>
      <c r="GB51" s="70">
        <f t="shared" si="27"/>
        <v>28</v>
      </c>
      <c r="GC51" s="70">
        <f t="shared" si="27"/>
        <v>741</v>
      </c>
      <c r="GD51" s="70">
        <f t="shared" si="27"/>
        <v>742</v>
      </c>
      <c r="GE51" s="70">
        <f t="shared" si="27"/>
        <v>142</v>
      </c>
      <c r="GF51" s="70">
        <f t="shared" si="27"/>
        <v>2406</v>
      </c>
      <c r="GG51" s="70">
        <f t="shared" si="27"/>
        <v>67</v>
      </c>
      <c r="GH51" s="70">
        <f t="shared" si="27"/>
        <v>28</v>
      </c>
      <c r="GI51" s="70">
        <f t="shared" si="27"/>
        <v>14881</v>
      </c>
      <c r="GJ51" s="63">
        <f t="shared" si="27"/>
        <v>0.99999999999999978</v>
      </c>
      <c r="GL51" s="69" t="s">
        <v>51</v>
      </c>
      <c r="GM51" s="70">
        <f t="shared" ref="GM51:HP51" si="28">SUM(GM4:GM50)</f>
        <v>74</v>
      </c>
      <c r="GN51" s="70">
        <f t="shared" si="28"/>
        <v>299</v>
      </c>
      <c r="GO51" s="70">
        <f t="shared" si="28"/>
        <v>602</v>
      </c>
      <c r="GP51" s="70">
        <f t="shared" si="28"/>
        <v>43</v>
      </c>
      <c r="GQ51" s="70">
        <f t="shared" si="28"/>
        <v>1180</v>
      </c>
      <c r="GR51" s="70">
        <f t="shared" si="28"/>
        <v>829</v>
      </c>
      <c r="GS51" s="70">
        <f t="shared" si="28"/>
        <v>362</v>
      </c>
      <c r="GT51" s="70">
        <f t="shared" si="28"/>
        <v>367</v>
      </c>
      <c r="GU51" s="70">
        <f t="shared" si="28"/>
        <v>745</v>
      </c>
      <c r="GV51" s="70">
        <f t="shared" si="28"/>
        <v>700</v>
      </c>
      <c r="GW51" s="70">
        <f t="shared" si="28"/>
        <v>1969</v>
      </c>
      <c r="GX51" s="70">
        <f t="shared" si="28"/>
        <v>370</v>
      </c>
      <c r="GY51" s="70">
        <f t="shared" si="28"/>
        <v>455</v>
      </c>
      <c r="GZ51" s="70">
        <f t="shared" si="28"/>
        <v>695</v>
      </c>
      <c r="HA51" s="70">
        <f t="shared" si="28"/>
        <v>433</v>
      </c>
      <c r="HB51" s="70">
        <f t="shared" si="28"/>
        <v>759</v>
      </c>
      <c r="HC51" s="70">
        <f t="shared" si="28"/>
        <v>261</v>
      </c>
      <c r="HD51" s="70">
        <f t="shared" si="28"/>
        <v>954</v>
      </c>
      <c r="HE51" s="70">
        <f t="shared" si="28"/>
        <v>1678</v>
      </c>
      <c r="HF51" s="70">
        <f t="shared" si="28"/>
        <v>388</v>
      </c>
      <c r="HG51" s="70">
        <f t="shared" si="28"/>
        <v>228</v>
      </c>
      <c r="HH51" s="70">
        <f t="shared" si="28"/>
        <v>38</v>
      </c>
      <c r="HI51" s="70">
        <f t="shared" si="28"/>
        <v>874</v>
      </c>
      <c r="HJ51" s="70">
        <f t="shared" si="28"/>
        <v>740</v>
      </c>
      <c r="HK51" s="70">
        <f t="shared" si="28"/>
        <v>203</v>
      </c>
      <c r="HL51" s="70">
        <f t="shared" si="28"/>
        <v>3125</v>
      </c>
      <c r="HM51" s="70">
        <f t="shared" si="28"/>
        <v>101</v>
      </c>
      <c r="HN51" s="70">
        <f t="shared" si="28"/>
        <v>106</v>
      </c>
      <c r="HO51" s="70">
        <f t="shared" si="28"/>
        <v>18578</v>
      </c>
      <c r="HP51" s="63">
        <f t="shared" si="28"/>
        <v>1.0000000000000002</v>
      </c>
      <c r="HR51" s="69" t="s">
        <v>51</v>
      </c>
      <c r="HS51" s="70">
        <f t="shared" ref="HS51:IV51" si="29">SUM(HS4:HS50)</f>
        <v>56</v>
      </c>
      <c r="HT51" s="70">
        <f t="shared" si="29"/>
        <v>216</v>
      </c>
      <c r="HU51" s="70">
        <f t="shared" si="29"/>
        <v>464</v>
      </c>
      <c r="HV51" s="70">
        <f t="shared" si="29"/>
        <v>39</v>
      </c>
      <c r="HW51" s="70">
        <f t="shared" si="29"/>
        <v>991</v>
      </c>
      <c r="HX51" s="70">
        <f t="shared" si="29"/>
        <v>638</v>
      </c>
      <c r="HY51" s="70">
        <f t="shared" si="29"/>
        <v>277</v>
      </c>
      <c r="HZ51" s="70">
        <f t="shared" si="29"/>
        <v>303</v>
      </c>
      <c r="IA51" s="70">
        <f t="shared" si="29"/>
        <v>563</v>
      </c>
      <c r="IB51" s="70">
        <f t="shared" si="29"/>
        <v>506</v>
      </c>
      <c r="IC51" s="70">
        <f t="shared" si="29"/>
        <v>1862</v>
      </c>
      <c r="ID51" s="70">
        <f t="shared" si="29"/>
        <v>315</v>
      </c>
      <c r="IE51" s="70">
        <f t="shared" si="29"/>
        <v>293</v>
      </c>
      <c r="IF51" s="70">
        <f t="shared" si="29"/>
        <v>623</v>
      </c>
      <c r="IG51" s="70">
        <f t="shared" si="29"/>
        <v>388</v>
      </c>
      <c r="IH51" s="70">
        <f t="shared" si="29"/>
        <v>611</v>
      </c>
      <c r="II51" s="70">
        <f t="shared" si="29"/>
        <v>252</v>
      </c>
      <c r="IJ51" s="70">
        <f t="shared" si="29"/>
        <v>763</v>
      </c>
      <c r="IK51" s="70">
        <f t="shared" si="29"/>
        <v>1561</v>
      </c>
      <c r="IL51" s="70">
        <f t="shared" si="29"/>
        <v>300</v>
      </c>
      <c r="IM51" s="70">
        <f t="shared" si="29"/>
        <v>133</v>
      </c>
      <c r="IN51" s="70">
        <f t="shared" si="29"/>
        <v>28</v>
      </c>
      <c r="IO51" s="70">
        <f t="shared" si="29"/>
        <v>786</v>
      </c>
      <c r="IP51" s="70">
        <f t="shared" si="29"/>
        <v>714</v>
      </c>
      <c r="IQ51" s="70">
        <f t="shared" si="29"/>
        <v>136</v>
      </c>
      <c r="IR51" s="70">
        <f t="shared" si="29"/>
        <v>2913</v>
      </c>
      <c r="IS51" s="70">
        <f t="shared" si="29"/>
        <v>92</v>
      </c>
      <c r="IT51" s="70">
        <f t="shared" si="29"/>
        <v>52</v>
      </c>
      <c r="IU51" s="70">
        <f t="shared" si="29"/>
        <v>15875</v>
      </c>
      <c r="IV51" s="63">
        <f t="shared" si="29"/>
        <v>1</v>
      </c>
      <c r="IX51" s="69" t="s">
        <v>51</v>
      </c>
      <c r="IY51" s="70">
        <f t="shared" ref="IY51:KA51" si="30">SUM(IY4:IY50)</f>
        <v>10</v>
      </c>
      <c r="IZ51" s="70">
        <f t="shared" si="30"/>
        <v>64</v>
      </c>
      <c r="JA51" s="70">
        <f t="shared" si="30"/>
        <v>171</v>
      </c>
      <c r="JB51" s="70">
        <f t="shared" si="30"/>
        <v>13</v>
      </c>
      <c r="JC51" s="70">
        <f t="shared" si="30"/>
        <v>309</v>
      </c>
      <c r="JD51" s="70">
        <f t="shared" si="30"/>
        <v>171</v>
      </c>
      <c r="JE51" s="70">
        <f t="shared" si="30"/>
        <v>78</v>
      </c>
      <c r="JF51" s="70">
        <f t="shared" si="30"/>
        <v>87</v>
      </c>
      <c r="JG51" s="70">
        <f t="shared" si="30"/>
        <v>191</v>
      </c>
      <c r="JH51" s="70">
        <f t="shared" si="30"/>
        <v>161</v>
      </c>
      <c r="JI51" s="70">
        <f t="shared" si="30"/>
        <v>573</v>
      </c>
      <c r="JJ51" s="70">
        <f t="shared" si="30"/>
        <v>127</v>
      </c>
      <c r="JK51" s="70">
        <f t="shared" si="30"/>
        <v>99</v>
      </c>
      <c r="JL51" s="70">
        <f t="shared" si="30"/>
        <v>154</v>
      </c>
      <c r="JM51" s="70">
        <f t="shared" si="30"/>
        <v>122</v>
      </c>
      <c r="JN51" s="70">
        <f t="shared" si="30"/>
        <v>165</v>
      </c>
      <c r="JO51" s="70">
        <f t="shared" si="30"/>
        <v>77</v>
      </c>
      <c r="JP51" s="70">
        <f t="shared" si="30"/>
        <v>227</v>
      </c>
      <c r="JQ51" s="70">
        <f t="shared" si="30"/>
        <v>450</v>
      </c>
      <c r="JR51" s="70">
        <f t="shared" si="30"/>
        <v>87</v>
      </c>
      <c r="JS51" s="70">
        <f t="shared" si="30"/>
        <v>47</v>
      </c>
      <c r="JT51" s="70">
        <f t="shared" si="30"/>
        <v>12</v>
      </c>
      <c r="JU51" s="70">
        <f t="shared" si="30"/>
        <v>204</v>
      </c>
      <c r="JV51" s="70">
        <f t="shared" si="30"/>
        <v>210</v>
      </c>
      <c r="JW51" s="70">
        <f t="shared" si="30"/>
        <v>51</v>
      </c>
      <c r="JX51" s="70">
        <f t="shared" si="30"/>
        <v>1006</v>
      </c>
      <c r="JY51" s="70">
        <f t="shared" si="30"/>
        <v>28</v>
      </c>
      <c r="JZ51" s="70">
        <f t="shared" si="30"/>
        <v>5</v>
      </c>
      <c r="KA51" s="70">
        <f t="shared" si="30"/>
        <v>4899</v>
      </c>
      <c r="KB51" s="63">
        <f>SUM(KB4:KB50)</f>
        <v>1.0000000000000002</v>
      </c>
    </row>
    <row r="52" spans="2:288" ht="15.75" thickTop="1" x14ac:dyDescent="0.25">
      <c r="AE52" s="13"/>
      <c r="AF52" s="13"/>
    </row>
    <row r="53" spans="2:288" x14ac:dyDescent="0.25">
      <c r="AE53" s="13"/>
      <c r="AF53" s="13"/>
    </row>
    <row r="54" spans="2:288" x14ac:dyDescent="0.25">
      <c r="AE54" s="13"/>
      <c r="AF54" s="13"/>
    </row>
  </sheetData>
  <mergeCells count="9">
    <mergeCell ref="IX2:KB2"/>
    <mergeCell ref="B2:AF2"/>
    <mergeCell ref="AH2:BL2"/>
    <mergeCell ref="BN2:CR2"/>
    <mergeCell ref="HR2:IV2"/>
    <mergeCell ref="GL2:HP2"/>
    <mergeCell ref="FF2:GJ2"/>
    <mergeCell ref="DZ2:FD2"/>
    <mergeCell ref="CT2:DX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B1:AN33"/>
  <sheetViews>
    <sheetView showGridLines="0" showRowColHeaders="0" zoomScale="85" zoomScaleNormal="85" workbookViewId="0"/>
  </sheetViews>
  <sheetFormatPr defaultRowHeight="15" x14ac:dyDescent="0.25"/>
  <cols>
    <col min="1" max="1" width="1.7109375" style="13" customWidth="1"/>
    <col min="2" max="4" width="14" style="13" customWidth="1"/>
    <col min="5" max="5" width="22.5703125" style="13" customWidth="1"/>
    <col min="6" max="6" width="2.42578125" style="13" customWidth="1"/>
    <col min="7" max="9" width="14" style="13" customWidth="1"/>
    <col min="10" max="10" width="22.5703125" style="13" customWidth="1"/>
    <col min="11" max="11" width="2.42578125" style="13" customWidth="1"/>
    <col min="12" max="14" width="14" style="13" customWidth="1"/>
    <col min="15" max="15" width="22.5703125" style="13" customWidth="1"/>
    <col min="16" max="16" width="2.5703125" style="13" customWidth="1"/>
    <col min="17" max="19" width="14" style="13" customWidth="1"/>
    <col min="20" max="20" width="22.5703125" style="13" customWidth="1"/>
    <col min="21" max="21" width="2.85546875" style="13" customWidth="1"/>
    <col min="22" max="22" width="13.5703125" style="13" customWidth="1"/>
    <col min="23" max="23" width="18.140625" style="13" customWidth="1"/>
    <col min="24" max="24" width="15.5703125" style="13" customWidth="1"/>
    <col min="25" max="25" width="17.42578125" style="13" customWidth="1"/>
    <col min="26" max="26" width="1.7109375" style="13" customWidth="1"/>
    <col min="27" max="27" width="12.7109375" style="13" customWidth="1"/>
    <col min="28" max="29" width="17.7109375" style="13" customWidth="1"/>
    <col min="30" max="30" width="16.5703125" style="13" customWidth="1"/>
    <col min="31" max="31" width="1.7109375" style="13" customWidth="1"/>
    <col min="32" max="32" width="12.7109375" style="13" customWidth="1"/>
    <col min="33" max="34" width="17.7109375" style="13" customWidth="1"/>
    <col min="35" max="35" width="16.5703125" style="13" customWidth="1"/>
    <col min="36" max="36" width="2.28515625" style="13" customWidth="1"/>
    <col min="37" max="37" width="14.28515625" style="13" customWidth="1"/>
    <col min="38" max="38" width="17.7109375" style="13" customWidth="1"/>
    <col min="39" max="39" width="16.140625" style="13" customWidth="1"/>
    <col min="40" max="40" width="14.28515625" style="13" customWidth="1"/>
    <col min="41" max="16384" width="9.140625" style="13"/>
  </cols>
  <sheetData>
    <row r="1" spans="2:40" ht="15.75" thickBot="1" x14ac:dyDescent="0.3"/>
    <row r="2" spans="2:40" ht="40.5" customHeight="1" thickTop="1" thickBot="1" x14ac:dyDescent="0.3">
      <c r="B2" s="155" t="s">
        <v>188</v>
      </c>
      <c r="C2" s="156"/>
      <c r="D2" s="156"/>
      <c r="E2" s="157"/>
      <c r="G2" s="149" t="s">
        <v>241</v>
      </c>
      <c r="H2" s="150"/>
      <c r="I2" s="150"/>
      <c r="J2" s="151"/>
      <c r="L2" s="149" t="s">
        <v>269</v>
      </c>
      <c r="M2" s="150"/>
      <c r="N2" s="150"/>
      <c r="O2" s="151"/>
      <c r="Q2" s="149" t="s">
        <v>287</v>
      </c>
      <c r="R2" s="150"/>
      <c r="S2" s="150"/>
      <c r="T2" s="151"/>
      <c r="V2" s="149" t="s">
        <v>306</v>
      </c>
      <c r="W2" s="150"/>
      <c r="X2" s="150"/>
      <c r="Y2" s="151"/>
      <c r="AA2" s="149" t="s">
        <v>310</v>
      </c>
      <c r="AB2" s="150"/>
      <c r="AC2" s="150"/>
      <c r="AD2" s="151"/>
      <c r="AF2" s="152" t="s">
        <v>346</v>
      </c>
      <c r="AG2" s="153"/>
      <c r="AH2" s="153"/>
      <c r="AI2" s="154"/>
      <c r="AK2" s="152" t="s">
        <v>368</v>
      </c>
      <c r="AL2" s="153"/>
      <c r="AM2" s="153"/>
      <c r="AN2" s="154"/>
    </row>
    <row r="3" spans="2:40" ht="15.75" thickTop="1" x14ac:dyDescent="0.25">
      <c r="B3" s="43" t="s">
        <v>2</v>
      </c>
      <c r="C3" s="44">
        <v>2011</v>
      </c>
      <c r="D3" s="44">
        <v>2012</v>
      </c>
      <c r="E3" s="5" t="s">
        <v>46</v>
      </c>
      <c r="G3" s="43" t="s">
        <v>2</v>
      </c>
      <c r="H3" s="44">
        <v>2012</v>
      </c>
      <c r="I3" s="44">
        <v>2013</v>
      </c>
      <c r="J3" s="5" t="s">
        <v>46</v>
      </c>
      <c r="L3" s="90" t="s">
        <v>2</v>
      </c>
      <c r="M3" s="89">
        <v>2013</v>
      </c>
      <c r="N3" s="89">
        <v>2014</v>
      </c>
      <c r="O3" s="5" t="s">
        <v>46</v>
      </c>
      <c r="Q3" s="92" t="s">
        <v>2</v>
      </c>
      <c r="R3" s="91">
        <v>2014</v>
      </c>
      <c r="S3" s="91">
        <v>2015</v>
      </c>
      <c r="T3" s="5" t="s">
        <v>46</v>
      </c>
      <c r="V3" s="98" t="s">
        <v>2</v>
      </c>
      <c r="W3" s="97">
        <v>2015</v>
      </c>
      <c r="X3" s="97">
        <v>2016</v>
      </c>
      <c r="Y3" s="5" t="s">
        <v>46</v>
      </c>
      <c r="AA3" s="101" t="s">
        <v>2</v>
      </c>
      <c r="AB3" s="100">
        <v>2016</v>
      </c>
      <c r="AC3" s="100">
        <v>2017</v>
      </c>
      <c r="AD3" s="5" t="s">
        <v>46</v>
      </c>
      <c r="AF3" s="103" t="s">
        <v>2</v>
      </c>
      <c r="AG3" s="102">
        <v>2017</v>
      </c>
      <c r="AH3" s="102">
        <v>2018</v>
      </c>
      <c r="AI3" s="5" t="s">
        <v>46</v>
      </c>
      <c r="AK3" s="125" t="s">
        <v>2</v>
      </c>
      <c r="AL3" s="124">
        <v>2018</v>
      </c>
      <c r="AM3" s="124">
        <v>2019</v>
      </c>
      <c r="AN3" s="5" t="s">
        <v>46</v>
      </c>
    </row>
    <row r="4" spans="2:40" x14ac:dyDescent="0.25">
      <c r="B4" s="37" t="s">
        <v>16</v>
      </c>
      <c r="C4" s="10">
        <f>VLOOKUP(B4,'Denúncias - UF e Mês'!$B$10:$O$37,14,0)</f>
        <v>47</v>
      </c>
      <c r="D4" s="10">
        <f>VLOOKUP(B4,'Denúncias - UF e Mês'!$B$42:$O$69,14,0)</f>
        <v>279</v>
      </c>
      <c r="E4" s="7">
        <f>(D4-C4)/C4</f>
        <v>4.9361702127659575</v>
      </c>
      <c r="G4" s="37" t="s">
        <v>16</v>
      </c>
      <c r="H4" s="10">
        <f>VLOOKUP(G4,'Denúncias - UF e Mês'!$B$42:$O$69,14,0)</f>
        <v>279</v>
      </c>
      <c r="I4" s="10">
        <f>VLOOKUP(G4,'Denúncias - UF e Mês'!$B$74:$O$101,14,0)</f>
        <v>230</v>
      </c>
      <c r="J4" s="7">
        <f>(I4-H4)/H4</f>
        <v>-0.17562724014336917</v>
      </c>
      <c r="L4" s="37" t="s">
        <v>16</v>
      </c>
      <c r="M4" s="10">
        <f>VLOOKUP(L4,'Denúncias - UF e Mês'!$B$74:$O$101,14,0)</f>
        <v>230</v>
      </c>
      <c r="N4" s="10">
        <f>VLOOKUP(L4,'Denúncias - UF e Mês'!$B$105:$O$134,14,0)</f>
        <v>116</v>
      </c>
      <c r="O4" s="7">
        <f>(N4-M4)/M4</f>
        <v>-0.4956521739130435</v>
      </c>
      <c r="Q4" s="37" t="s">
        <v>16</v>
      </c>
      <c r="R4" s="10">
        <f>VLOOKUP(Q4,'Denúncias - UF e Mês'!$B$105:$O$134,14,0)</f>
        <v>116</v>
      </c>
      <c r="S4" s="10">
        <f>VLOOKUP(Q4,'Denúncias - UF e Mês'!$B$137:$O$166,14,0)</f>
        <v>85</v>
      </c>
      <c r="T4" s="7">
        <f>(S4-R4)/R4</f>
        <v>-0.26724137931034481</v>
      </c>
      <c r="V4" s="37" t="s">
        <v>16</v>
      </c>
      <c r="W4" s="10">
        <f>VLOOKUP(V4,'Denúncias - UF e Mês'!$B$137:$O$165,14,0)</f>
        <v>85</v>
      </c>
      <c r="X4" s="10">
        <f>VLOOKUP(V4,'Denúncias - UF e Mês'!$B$169:$O$197,14,0)</f>
        <v>67</v>
      </c>
      <c r="Y4" s="7">
        <f>(X4-W4)/W4</f>
        <v>-0.21176470588235294</v>
      </c>
      <c r="AA4" s="37" t="s">
        <v>16</v>
      </c>
      <c r="AB4" s="10">
        <f>VLOOKUP(AA4,'Denúncias - UF e Mês'!$B$169:$O$197,14,0)</f>
        <v>67</v>
      </c>
      <c r="AC4" s="10">
        <f>VLOOKUP(AA4,'Denúncias - UF e Mês'!$B$201:$O$229,14,0)</f>
        <v>72</v>
      </c>
      <c r="AD4" s="7">
        <f>(AC4-AB4)/AB4</f>
        <v>7.4626865671641784E-2</v>
      </c>
      <c r="AF4" s="37" t="s">
        <v>16</v>
      </c>
      <c r="AG4" s="10">
        <f>VLOOKUP(AF4,'Denúncias - UF e Mês'!$B$201:$O$229,14,0)</f>
        <v>72</v>
      </c>
      <c r="AH4" s="10">
        <f>VLOOKUP(AF4,'Denúncias - UF e Mês'!$B$233:$O$261,14,0)</f>
        <v>55</v>
      </c>
      <c r="AI4" s="7">
        <f>(AH4-AG4)/AG4</f>
        <v>-0.2361111111111111</v>
      </c>
      <c r="AK4" s="37" t="s">
        <v>16</v>
      </c>
      <c r="AL4" s="10">
        <f>VLOOKUP(AK4,'Denúncias - UF e Mês'!$B$233:$O$261,14,0)</f>
        <v>55</v>
      </c>
      <c r="AM4" s="10">
        <f>VLOOKUP(AK4,'Denúncias - UF e Mês'!$B$265:$O$293,14,0)</f>
        <v>10</v>
      </c>
      <c r="AN4" s="7">
        <f>(AM4-AL4)/AL4</f>
        <v>-0.81818181818181823</v>
      </c>
    </row>
    <row r="5" spans="2:40" x14ac:dyDescent="0.25">
      <c r="B5" s="37" t="s">
        <v>17</v>
      </c>
      <c r="C5" s="10">
        <f>VLOOKUP(B5,'Denúncias - UF e Mês'!$B$10:$O$37,14,0)</f>
        <v>204</v>
      </c>
      <c r="D5" s="10">
        <f>VLOOKUP(B5,'Denúncias - UF e Mês'!$B$42:$O$69,14,0)</f>
        <v>714</v>
      </c>
      <c r="E5" s="7">
        <f t="shared" ref="E5:E32" si="0">(D5-C5)/C5</f>
        <v>2.5</v>
      </c>
      <c r="G5" s="37" t="s">
        <v>17</v>
      </c>
      <c r="H5" s="10">
        <f>VLOOKUP(G5,'Denúncias - UF e Mês'!$B$42:$O$69,14,0)</f>
        <v>714</v>
      </c>
      <c r="I5" s="10">
        <f>VLOOKUP(G5,'Denúncias - UF e Mês'!$B$74:$O$101,14,0)</f>
        <v>549</v>
      </c>
      <c r="J5" s="7">
        <f t="shared" ref="J5:J31" si="1">(I5-H5)/H5</f>
        <v>-0.23109243697478993</v>
      </c>
      <c r="L5" s="37" t="s">
        <v>17</v>
      </c>
      <c r="M5" s="10">
        <f>VLOOKUP(L5,'Denúncias - UF e Mês'!$B$74:$O$101,14,0)</f>
        <v>549</v>
      </c>
      <c r="N5" s="10">
        <f>VLOOKUP(L5,'Denúncias - UF e Mês'!$B$105:$O$134,14,0)</f>
        <v>339</v>
      </c>
      <c r="O5" s="7">
        <f t="shared" ref="O5:O31" si="2">(N5-M5)/M5</f>
        <v>-0.38251366120218577</v>
      </c>
      <c r="Q5" s="37" t="s">
        <v>17</v>
      </c>
      <c r="R5" s="10">
        <f>VLOOKUP(Q5,'Denúncias - UF e Mês'!$B$105:$O$134,14,0)</f>
        <v>339</v>
      </c>
      <c r="S5" s="10">
        <f>VLOOKUP(Q5,'Denúncias - UF e Mês'!$B$137:$O$166,14,0)</f>
        <v>253</v>
      </c>
      <c r="T5" s="7">
        <f t="shared" ref="T5:T31" si="3">(S5-R5)/R5</f>
        <v>-0.25368731563421831</v>
      </c>
      <c r="V5" s="37" t="s">
        <v>17</v>
      </c>
      <c r="W5" s="10">
        <f>VLOOKUP(V5,'Denúncias - UF e Mês'!$B$137:$O$165,14,0)</f>
        <v>253</v>
      </c>
      <c r="X5" s="10">
        <f>VLOOKUP(V5,'Denúncias - UF e Mês'!$B$169:$O$197,14,0)</f>
        <v>267</v>
      </c>
      <c r="Y5" s="7">
        <f t="shared" ref="Y5:Y31" si="4">(X5-W5)/W5</f>
        <v>5.533596837944664E-2</v>
      </c>
      <c r="AA5" s="37" t="s">
        <v>17</v>
      </c>
      <c r="AB5" s="10">
        <f>VLOOKUP(AA5,'Denúncias - UF e Mês'!$B$169:$O$197,14,0)</f>
        <v>267</v>
      </c>
      <c r="AC5" s="10">
        <f>VLOOKUP(AA5,'Denúncias - UF e Mês'!$B$201:$O$229,14,0)</f>
        <v>291</v>
      </c>
      <c r="AD5" s="7">
        <f t="shared" ref="AD5:AD31" si="5">(AC5-AB5)/AB5</f>
        <v>8.98876404494382E-2</v>
      </c>
      <c r="AF5" s="37" t="s">
        <v>17</v>
      </c>
      <c r="AG5" s="10">
        <f>VLOOKUP(AF5,'Denúncias - UF e Mês'!$B$201:$O$229,14,0)</f>
        <v>291</v>
      </c>
      <c r="AH5" s="10">
        <f>VLOOKUP(AF5,'Denúncias - UF e Mês'!$B$233:$O$261,14,0)</f>
        <v>209</v>
      </c>
      <c r="AI5" s="7">
        <f t="shared" ref="AI5:AI32" si="6">(AH5-AG5)/AG5</f>
        <v>-0.28178694158075601</v>
      </c>
      <c r="AK5" s="37" t="s">
        <v>17</v>
      </c>
      <c r="AL5" s="10">
        <f>VLOOKUP(AK5,'Denúncias - UF e Mês'!$B$233:$O$261,14,0)</f>
        <v>209</v>
      </c>
      <c r="AM5" s="10">
        <f>VLOOKUP(AK5,'Denúncias - UF e Mês'!$B$265:$O$293,14,0)</f>
        <v>64</v>
      </c>
      <c r="AN5" s="7">
        <f t="shared" ref="AN5:AN32" si="7">(AM5-AL5)/AL5</f>
        <v>-0.69377990430622005</v>
      </c>
    </row>
    <row r="6" spans="2:40" x14ac:dyDescent="0.25">
      <c r="B6" s="37" t="s">
        <v>18</v>
      </c>
      <c r="C6" s="10">
        <f>VLOOKUP(B6,'Denúncias - UF e Mês'!$B$10:$O$37,14,0)</f>
        <v>344</v>
      </c>
      <c r="D6" s="10">
        <f>VLOOKUP(B6,'Denúncias - UF e Mês'!$B$42:$O$69,14,0)</f>
        <v>1216</v>
      </c>
      <c r="E6" s="7">
        <f t="shared" si="0"/>
        <v>2.5348837209302326</v>
      </c>
      <c r="G6" s="37" t="s">
        <v>18</v>
      </c>
      <c r="H6" s="10">
        <f>VLOOKUP(G6,'Denúncias - UF e Mês'!$B$42:$O$69,14,0)</f>
        <v>1216</v>
      </c>
      <c r="I6" s="10">
        <f>VLOOKUP(G6,'Denúncias - UF e Mês'!$B$74:$O$101,14,0)</f>
        <v>879</v>
      </c>
      <c r="J6" s="7">
        <f t="shared" si="1"/>
        <v>-0.27713815789473684</v>
      </c>
      <c r="L6" s="37" t="s">
        <v>18</v>
      </c>
      <c r="M6" s="10">
        <f>VLOOKUP(L6,'Denúncias - UF e Mês'!$B$74:$O$101,14,0)</f>
        <v>879</v>
      </c>
      <c r="N6" s="10">
        <f>VLOOKUP(L6,'Denúncias - UF e Mês'!$B$105:$O$134,14,0)</f>
        <v>755</v>
      </c>
      <c r="O6" s="7">
        <f t="shared" si="2"/>
        <v>-0.14106939704209329</v>
      </c>
      <c r="Q6" s="37" t="s">
        <v>18</v>
      </c>
      <c r="R6" s="10">
        <f>VLOOKUP(Q6,'Denúncias - UF e Mês'!$B$105:$O$134,14,0)</f>
        <v>755</v>
      </c>
      <c r="S6" s="10">
        <f>VLOOKUP(Q6,'Denúncias - UF e Mês'!$B$137:$O$166,14,0)</f>
        <v>593</v>
      </c>
      <c r="T6" s="7">
        <f t="shared" si="3"/>
        <v>-0.21456953642384105</v>
      </c>
      <c r="V6" s="37" t="s">
        <v>18</v>
      </c>
      <c r="W6" s="10">
        <f>VLOOKUP(V6,'Denúncias - UF e Mês'!$B$137:$O$165,14,0)</f>
        <v>593</v>
      </c>
      <c r="X6" s="10">
        <f>VLOOKUP(V6,'Denúncias - UF e Mês'!$B$169:$O$197,14,0)</f>
        <v>611</v>
      </c>
      <c r="Y6" s="7">
        <f t="shared" si="4"/>
        <v>3.0354131534569982E-2</v>
      </c>
      <c r="AA6" s="37" t="s">
        <v>18</v>
      </c>
      <c r="AB6" s="10">
        <f>VLOOKUP(AA6,'Denúncias - UF e Mês'!$B$169:$O$197,14,0)</f>
        <v>611</v>
      </c>
      <c r="AC6" s="10">
        <f>VLOOKUP(AA6,'Denúncias - UF e Mês'!$B$201:$O$229,14,0)</f>
        <v>570</v>
      </c>
      <c r="AD6" s="7">
        <f t="shared" si="5"/>
        <v>-6.7103109656301146E-2</v>
      </c>
      <c r="AF6" s="37" t="s">
        <v>18</v>
      </c>
      <c r="AG6" s="10">
        <f>VLOOKUP(AF6,'Denúncias - UF e Mês'!$B$201:$O$229,14,0)</f>
        <v>570</v>
      </c>
      <c r="AH6" s="10">
        <f>VLOOKUP(AF6,'Denúncias - UF e Mês'!$B$233:$O$261,14,0)</f>
        <v>442</v>
      </c>
      <c r="AI6" s="7">
        <f t="shared" si="6"/>
        <v>-0.22456140350877193</v>
      </c>
      <c r="AK6" s="37" t="s">
        <v>18</v>
      </c>
      <c r="AL6" s="10">
        <f>VLOOKUP(AK6,'Denúncias - UF e Mês'!$B$233:$O$261,14,0)</f>
        <v>442</v>
      </c>
      <c r="AM6" s="10">
        <f>VLOOKUP(AK6,'Denúncias - UF e Mês'!$B$265:$O$293,14,0)</f>
        <v>164</v>
      </c>
      <c r="AN6" s="7">
        <f t="shared" si="7"/>
        <v>-0.62895927601809953</v>
      </c>
    </row>
    <row r="7" spans="2:40" x14ac:dyDescent="0.25">
      <c r="B7" s="37" t="s">
        <v>19</v>
      </c>
      <c r="C7" s="10">
        <f>VLOOKUP(B7,'Denúncias - UF e Mês'!$B$10:$O$37,14,0)</f>
        <v>26</v>
      </c>
      <c r="D7" s="10">
        <f>VLOOKUP(B7,'Denúncias - UF e Mês'!$B$42:$O$69,14,0)</f>
        <v>109</v>
      </c>
      <c r="E7" s="7">
        <f t="shared" si="0"/>
        <v>3.1923076923076925</v>
      </c>
      <c r="G7" s="37" t="s">
        <v>19</v>
      </c>
      <c r="H7" s="10">
        <f>VLOOKUP(G7,'Denúncias - UF e Mês'!$B$42:$O$69,14,0)</f>
        <v>109</v>
      </c>
      <c r="I7" s="10">
        <f>VLOOKUP(G7,'Denúncias - UF e Mês'!$B$74:$O$101,14,0)</f>
        <v>105</v>
      </c>
      <c r="J7" s="7">
        <f t="shared" si="1"/>
        <v>-3.669724770642202E-2</v>
      </c>
      <c r="L7" s="37" t="s">
        <v>19</v>
      </c>
      <c r="M7" s="10">
        <f>VLOOKUP(L7,'Denúncias - UF e Mês'!$B$74:$O$101,14,0)</f>
        <v>105</v>
      </c>
      <c r="N7" s="10">
        <f>VLOOKUP(L7,'Denúncias - UF e Mês'!$B$105:$O$134,14,0)</f>
        <v>56</v>
      </c>
      <c r="O7" s="7">
        <f t="shared" si="2"/>
        <v>-0.46666666666666667</v>
      </c>
      <c r="Q7" s="37" t="s">
        <v>19</v>
      </c>
      <c r="R7" s="10">
        <f>VLOOKUP(Q7,'Denúncias - UF e Mês'!$B$105:$O$134,14,0)</f>
        <v>56</v>
      </c>
      <c r="S7" s="10">
        <f>VLOOKUP(Q7,'Denúncias - UF e Mês'!$B$137:$O$166,14,0)</f>
        <v>32</v>
      </c>
      <c r="T7" s="7">
        <f t="shared" si="3"/>
        <v>-0.42857142857142855</v>
      </c>
      <c r="V7" s="37" t="s">
        <v>19</v>
      </c>
      <c r="W7" s="10">
        <f>VLOOKUP(V7,'Denúncias - UF e Mês'!$B$137:$O$165,14,0)</f>
        <v>32</v>
      </c>
      <c r="X7" s="10">
        <f>VLOOKUP(V7,'Denúncias - UF e Mês'!$B$169:$O$197,14,0)</f>
        <v>52</v>
      </c>
      <c r="Y7" s="7">
        <f t="shared" si="4"/>
        <v>0.625</v>
      </c>
      <c r="AA7" s="37" t="s">
        <v>19</v>
      </c>
      <c r="AB7" s="10">
        <f>VLOOKUP(AA7,'Denúncias - UF e Mês'!$B$169:$O$197,14,0)</f>
        <v>52</v>
      </c>
      <c r="AC7" s="10">
        <f>VLOOKUP(AA7,'Denúncias - UF e Mês'!$B$201:$O$229,14,0)</f>
        <v>41</v>
      </c>
      <c r="AD7" s="7">
        <f t="shared" si="5"/>
        <v>-0.21153846153846154</v>
      </c>
      <c r="AF7" s="37" t="s">
        <v>19</v>
      </c>
      <c r="AG7" s="10">
        <f>VLOOKUP(AF7,'Denúncias - UF e Mês'!$B$201:$O$229,14,0)</f>
        <v>41</v>
      </c>
      <c r="AH7" s="10">
        <f>VLOOKUP(AF7,'Denúncias - UF e Mês'!$B$233:$O$261,14,0)</f>
        <v>39</v>
      </c>
      <c r="AI7" s="7">
        <f t="shared" si="6"/>
        <v>-4.878048780487805E-2</v>
      </c>
      <c r="AK7" s="37" t="s">
        <v>19</v>
      </c>
      <c r="AL7" s="10">
        <f>VLOOKUP(AK7,'Denúncias - UF e Mês'!$B$233:$O$261,14,0)</f>
        <v>39</v>
      </c>
      <c r="AM7" s="10">
        <f>VLOOKUP(AK7,'Denúncias - UF e Mês'!$B$265:$O$293,14,0)</f>
        <v>13</v>
      </c>
      <c r="AN7" s="7">
        <f t="shared" si="7"/>
        <v>-0.66666666666666663</v>
      </c>
    </row>
    <row r="8" spans="2:40" x14ac:dyDescent="0.25">
      <c r="B8" s="37" t="s">
        <v>20</v>
      </c>
      <c r="C8" s="10">
        <f>VLOOKUP(B8,'Denúncias - UF e Mês'!$B$10:$O$37,14,0)</f>
        <v>1241</v>
      </c>
      <c r="D8" s="10">
        <f>VLOOKUP(B8,'Denúncias - UF e Mês'!$B$42:$O$69,14,0)</f>
        <v>4460</v>
      </c>
      <c r="E8" s="7">
        <f t="shared" si="0"/>
        <v>2.5938759065269945</v>
      </c>
      <c r="G8" s="37" t="s">
        <v>20</v>
      </c>
      <c r="H8" s="10">
        <f>VLOOKUP(G8,'Denúncias - UF e Mês'!$B$42:$O$69,14,0)</f>
        <v>4460</v>
      </c>
      <c r="I8" s="10">
        <f>VLOOKUP(G8,'Denúncias - UF e Mês'!$B$74:$O$101,14,0)</f>
        <v>3077</v>
      </c>
      <c r="J8" s="7">
        <f t="shared" si="1"/>
        <v>-0.31008968609865473</v>
      </c>
      <c r="L8" s="37" t="s">
        <v>20</v>
      </c>
      <c r="M8" s="10">
        <f>VLOOKUP(L8,'Denúncias - UF e Mês'!$B$74:$O$101,14,0)</f>
        <v>3077</v>
      </c>
      <c r="N8" s="10">
        <f>VLOOKUP(L8,'Denúncias - UF e Mês'!$B$105:$O$134,14,0)</f>
        <v>1998</v>
      </c>
      <c r="O8" s="7">
        <f t="shared" si="2"/>
        <v>-0.35066623334416641</v>
      </c>
      <c r="Q8" s="37" t="s">
        <v>20</v>
      </c>
      <c r="R8" s="10">
        <f>VLOOKUP(Q8,'Denúncias - UF e Mês'!$B$105:$O$134,14,0)</f>
        <v>1998</v>
      </c>
      <c r="S8" s="10">
        <f>VLOOKUP(Q8,'Denúncias - UF e Mês'!$B$137:$O$166,14,0)</f>
        <v>1329</v>
      </c>
      <c r="T8" s="7">
        <f t="shared" si="3"/>
        <v>-0.33483483483483484</v>
      </c>
      <c r="V8" s="37" t="s">
        <v>20</v>
      </c>
      <c r="W8" s="10">
        <f>VLOOKUP(V8,'Denúncias - UF e Mês'!$B$137:$O$165,14,0)</f>
        <v>1329</v>
      </c>
      <c r="X8" s="10">
        <f>VLOOKUP(V8,'Denúncias - UF e Mês'!$B$169:$O$197,14,0)</f>
        <v>1187</v>
      </c>
      <c r="Y8" s="7">
        <f t="shared" si="4"/>
        <v>-0.10684725357411588</v>
      </c>
      <c r="AA8" s="37" t="s">
        <v>20</v>
      </c>
      <c r="AB8" s="10">
        <f>VLOOKUP(AA8,'Denúncias - UF e Mês'!$B$169:$O$197,14,0)</f>
        <v>1187</v>
      </c>
      <c r="AC8" s="10">
        <f>VLOOKUP(AA8,'Denúncias - UF e Mês'!$B$201:$O$229,14,0)</f>
        <v>1127</v>
      </c>
      <c r="AD8" s="7">
        <f t="shared" si="5"/>
        <v>-5.0547598989048023E-2</v>
      </c>
      <c r="AF8" s="37" t="s">
        <v>20</v>
      </c>
      <c r="AG8" s="10">
        <f>VLOOKUP(AF8,'Denúncias - UF e Mês'!$B$201:$O$229,14,0)</f>
        <v>1127</v>
      </c>
      <c r="AH8" s="10">
        <f>VLOOKUP(AF8,'Denúncias - UF e Mês'!$B$233:$O$261,14,0)</f>
        <v>950</v>
      </c>
      <c r="AI8" s="7">
        <f t="shared" si="6"/>
        <v>-0.15705412599822538</v>
      </c>
      <c r="AK8" s="37" t="s">
        <v>20</v>
      </c>
      <c r="AL8" s="10">
        <f>VLOOKUP(AK8,'Denúncias - UF e Mês'!$B$233:$O$261,14,0)</f>
        <v>950</v>
      </c>
      <c r="AM8" s="10">
        <f>VLOOKUP(AK8,'Denúncias - UF e Mês'!$B$265:$O$293,14,0)</f>
        <v>300</v>
      </c>
      <c r="AN8" s="7">
        <f t="shared" si="7"/>
        <v>-0.68421052631578949</v>
      </c>
    </row>
    <row r="9" spans="2:40" x14ac:dyDescent="0.25">
      <c r="B9" s="37" t="s">
        <v>21</v>
      </c>
      <c r="C9" s="10">
        <f>VLOOKUP(B9,'Denúncias - UF e Mês'!$B$10:$O$37,14,0)</f>
        <v>424</v>
      </c>
      <c r="D9" s="10">
        <f>VLOOKUP(B9,'Denúncias - UF e Mês'!$B$42:$O$69,14,0)</f>
        <v>1963</v>
      </c>
      <c r="E9" s="7">
        <f t="shared" si="0"/>
        <v>3.6297169811320753</v>
      </c>
      <c r="G9" s="37" t="s">
        <v>21</v>
      </c>
      <c r="H9" s="10">
        <f>VLOOKUP(G9,'Denúncias - UF e Mês'!$B$42:$O$69,14,0)</f>
        <v>1963</v>
      </c>
      <c r="I9" s="10">
        <f>VLOOKUP(G9,'Denúncias - UF e Mês'!$B$74:$O$101,14,0)</f>
        <v>1357</v>
      </c>
      <c r="J9" s="7">
        <f t="shared" si="1"/>
        <v>-0.30871115639327562</v>
      </c>
      <c r="L9" s="37" t="s">
        <v>21</v>
      </c>
      <c r="M9" s="10">
        <f>VLOOKUP(L9,'Denúncias - UF e Mês'!$B$74:$O$101,14,0)</f>
        <v>1357</v>
      </c>
      <c r="N9" s="10">
        <f>VLOOKUP(L9,'Denúncias - UF e Mês'!$B$105:$O$134,14,0)</f>
        <v>888</v>
      </c>
      <c r="O9" s="7">
        <f t="shared" si="2"/>
        <v>-0.3456153279292557</v>
      </c>
      <c r="Q9" s="37" t="s">
        <v>21</v>
      </c>
      <c r="R9" s="10">
        <f>VLOOKUP(Q9,'Denúncias - UF e Mês'!$B$105:$O$134,14,0)</f>
        <v>888</v>
      </c>
      <c r="S9" s="10">
        <f>VLOOKUP(Q9,'Denúncias - UF e Mês'!$B$137:$O$166,14,0)</f>
        <v>666</v>
      </c>
      <c r="T9" s="7">
        <f t="shared" si="3"/>
        <v>-0.25</v>
      </c>
      <c r="V9" s="37" t="s">
        <v>21</v>
      </c>
      <c r="W9" s="10">
        <f>VLOOKUP(V9,'Denúncias - UF e Mês'!$B$137:$O$165,14,0)</f>
        <v>666</v>
      </c>
      <c r="X9" s="10">
        <f>VLOOKUP(V9,'Denúncias - UF e Mês'!$B$169:$O$197,14,0)</f>
        <v>593</v>
      </c>
      <c r="Y9" s="7">
        <f t="shared" si="4"/>
        <v>-0.10960960960960961</v>
      </c>
      <c r="AA9" s="37" t="s">
        <v>21</v>
      </c>
      <c r="AB9" s="10">
        <f>VLOOKUP(AA9,'Denúncias - UF e Mês'!$B$169:$O$197,14,0)</f>
        <v>593</v>
      </c>
      <c r="AC9" s="10">
        <f>VLOOKUP(AA9,'Denúncias - UF e Mês'!$B$201:$O$229,14,0)</f>
        <v>780</v>
      </c>
      <c r="AD9" s="7">
        <f t="shared" si="5"/>
        <v>0.31534569983136596</v>
      </c>
      <c r="AF9" s="37" t="s">
        <v>21</v>
      </c>
      <c r="AG9" s="10">
        <f>VLOOKUP(AF9,'Denúncias - UF e Mês'!$B$201:$O$229,14,0)</f>
        <v>780</v>
      </c>
      <c r="AH9" s="10">
        <f>VLOOKUP(AF9,'Denúncias - UF e Mês'!$B$233:$O$261,14,0)</f>
        <v>616</v>
      </c>
      <c r="AI9" s="7">
        <f t="shared" si="6"/>
        <v>-0.21025641025641026</v>
      </c>
      <c r="AK9" s="37" t="s">
        <v>21</v>
      </c>
      <c r="AL9" s="10">
        <f>VLOOKUP(AK9,'Denúncias - UF e Mês'!$B$233:$O$261,14,0)</f>
        <v>616</v>
      </c>
      <c r="AM9" s="10">
        <f>VLOOKUP(AK9,'Denúncias - UF e Mês'!$B$265:$O$293,14,0)</f>
        <v>166</v>
      </c>
      <c r="AN9" s="7">
        <f t="shared" si="7"/>
        <v>-0.73051948051948057</v>
      </c>
    </row>
    <row r="10" spans="2:40" x14ac:dyDescent="0.25">
      <c r="B10" s="37" t="s">
        <v>22</v>
      </c>
      <c r="C10" s="10">
        <f>VLOOKUP(B10,'Denúncias - UF e Mês'!$B$10:$O$37,14,0)</f>
        <v>214</v>
      </c>
      <c r="D10" s="10">
        <f>VLOOKUP(B10,'Denúncias - UF e Mês'!$B$42:$O$69,14,0)</f>
        <v>1149</v>
      </c>
      <c r="E10" s="7">
        <f t="shared" si="0"/>
        <v>4.3691588785046731</v>
      </c>
      <c r="G10" s="37" t="s">
        <v>22</v>
      </c>
      <c r="H10" s="10">
        <f>VLOOKUP(G10,'Denúncias - UF e Mês'!$B$42:$O$69,14,0)</f>
        <v>1149</v>
      </c>
      <c r="I10" s="10">
        <f>VLOOKUP(G10,'Denúncias - UF e Mês'!$B$74:$O$101,14,0)</f>
        <v>747</v>
      </c>
      <c r="J10" s="7">
        <f t="shared" si="1"/>
        <v>-0.34986945169712796</v>
      </c>
      <c r="L10" s="37" t="s">
        <v>22</v>
      </c>
      <c r="M10" s="10">
        <f>VLOOKUP(L10,'Denúncias - UF e Mês'!$B$74:$O$101,14,0)</f>
        <v>747</v>
      </c>
      <c r="N10" s="10">
        <f>VLOOKUP(L10,'Denúncias - UF e Mês'!$B$105:$O$134,14,0)</f>
        <v>558</v>
      </c>
      <c r="O10" s="7">
        <f t="shared" si="2"/>
        <v>-0.25301204819277107</v>
      </c>
      <c r="Q10" s="37" t="s">
        <v>22</v>
      </c>
      <c r="R10" s="10">
        <f>VLOOKUP(Q10,'Denúncias - UF e Mês'!$B$105:$O$134,14,0)</f>
        <v>558</v>
      </c>
      <c r="S10" s="10">
        <f>VLOOKUP(Q10,'Denúncias - UF e Mês'!$B$137:$O$166,14,0)</f>
        <v>365</v>
      </c>
      <c r="T10" s="7">
        <f t="shared" si="3"/>
        <v>-0.34587813620071683</v>
      </c>
      <c r="V10" s="37" t="s">
        <v>22</v>
      </c>
      <c r="W10" s="10">
        <f>VLOOKUP(V10,'Denúncias - UF e Mês'!$B$137:$O$165,14,0)</f>
        <v>365</v>
      </c>
      <c r="X10" s="10">
        <f>VLOOKUP(V10,'Denúncias - UF e Mês'!$B$169:$O$197,14,0)</f>
        <v>280</v>
      </c>
      <c r="Y10" s="7">
        <f t="shared" si="4"/>
        <v>-0.23287671232876711</v>
      </c>
      <c r="AA10" s="37" t="s">
        <v>22</v>
      </c>
      <c r="AB10" s="10">
        <f>VLOOKUP(AA10,'Denúncias - UF e Mês'!$B$169:$O$197,14,0)</f>
        <v>280</v>
      </c>
      <c r="AC10" s="10">
        <f>VLOOKUP(AA10,'Denúncias - UF e Mês'!$B$201:$O$229,14,0)</f>
        <v>349</v>
      </c>
      <c r="AD10" s="7">
        <f t="shared" si="5"/>
        <v>0.24642857142857144</v>
      </c>
      <c r="AF10" s="37" t="s">
        <v>22</v>
      </c>
      <c r="AG10" s="10">
        <f>VLOOKUP(AF10,'Denúncias - UF e Mês'!$B$201:$O$229,14,0)</f>
        <v>349</v>
      </c>
      <c r="AH10" s="10">
        <f>VLOOKUP(AF10,'Denúncias - UF e Mês'!$B$233:$O$261,14,0)</f>
        <v>267</v>
      </c>
      <c r="AI10" s="7">
        <f t="shared" si="6"/>
        <v>-0.23495702005730659</v>
      </c>
      <c r="AK10" s="37" t="s">
        <v>22</v>
      </c>
      <c r="AL10" s="10">
        <f>VLOOKUP(AK10,'Denúncias - UF e Mês'!$B$233:$O$261,14,0)</f>
        <v>267</v>
      </c>
      <c r="AM10" s="10">
        <f>VLOOKUP(AK10,'Denúncias - UF e Mês'!$B$265:$O$293,14,0)</f>
        <v>76</v>
      </c>
      <c r="AN10" s="7">
        <f t="shared" si="7"/>
        <v>-0.71535580524344566</v>
      </c>
    </row>
    <row r="11" spans="2:40" x14ac:dyDescent="0.25">
      <c r="B11" s="37" t="s">
        <v>23</v>
      </c>
      <c r="C11" s="10">
        <f>VLOOKUP(B11,'Denúncias - UF e Mês'!$B$10:$O$37,14,0)</f>
        <v>189</v>
      </c>
      <c r="D11" s="10">
        <f>VLOOKUP(B11,'Denúncias - UF e Mês'!$B$42:$O$69,14,0)</f>
        <v>654</v>
      </c>
      <c r="E11" s="7">
        <f t="shared" si="0"/>
        <v>2.4603174603174605</v>
      </c>
      <c r="G11" s="37" t="s">
        <v>23</v>
      </c>
      <c r="H11" s="10">
        <f>VLOOKUP(G11,'Denúncias - UF e Mês'!$B$42:$O$69,14,0)</f>
        <v>654</v>
      </c>
      <c r="I11" s="10">
        <f>VLOOKUP(G11,'Denúncias - UF e Mês'!$B$74:$O$101,14,0)</f>
        <v>514</v>
      </c>
      <c r="J11" s="7">
        <f t="shared" si="1"/>
        <v>-0.21406727828746178</v>
      </c>
      <c r="L11" s="37" t="s">
        <v>23</v>
      </c>
      <c r="M11" s="10">
        <f>VLOOKUP(L11,'Denúncias - UF e Mês'!$B$74:$O$101,14,0)</f>
        <v>514</v>
      </c>
      <c r="N11" s="10">
        <f>VLOOKUP(L11,'Denúncias - UF e Mês'!$B$105:$O$134,14,0)</f>
        <v>388</v>
      </c>
      <c r="O11" s="7">
        <f t="shared" si="2"/>
        <v>-0.24513618677042801</v>
      </c>
      <c r="Q11" s="37" t="s">
        <v>23</v>
      </c>
      <c r="R11" s="10">
        <f>VLOOKUP(Q11,'Denúncias - UF e Mês'!$B$105:$O$134,14,0)</f>
        <v>388</v>
      </c>
      <c r="S11" s="10">
        <f>VLOOKUP(Q11,'Denúncias - UF e Mês'!$B$137:$O$166,14,0)</f>
        <v>288</v>
      </c>
      <c r="T11" s="7">
        <f t="shared" si="3"/>
        <v>-0.25773195876288657</v>
      </c>
      <c r="V11" s="37" t="s">
        <v>23</v>
      </c>
      <c r="W11" s="10">
        <f>VLOOKUP(V11,'Denúncias - UF e Mês'!$B$137:$O$165,14,0)</f>
        <v>288</v>
      </c>
      <c r="X11" s="10">
        <f>VLOOKUP(V11,'Denúncias - UF e Mês'!$B$169:$O$197,14,0)</f>
        <v>253</v>
      </c>
      <c r="Y11" s="7">
        <f t="shared" si="4"/>
        <v>-0.12152777777777778</v>
      </c>
      <c r="AA11" s="37" t="s">
        <v>23</v>
      </c>
      <c r="AB11" s="10">
        <f>VLOOKUP(AA11,'Denúncias - UF e Mês'!$B$169:$O$197,14,0)</f>
        <v>253</v>
      </c>
      <c r="AC11" s="10">
        <f>VLOOKUP(AA11,'Denúncias - UF e Mês'!$B$201:$O$229,14,0)</f>
        <v>349</v>
      </c>
      <c r="AD11" s="7">
        <f t="shared" si="5"/>
        <v>0.37944664031620551</v>
      </c>
      <c r="AF11" s="37" t="s">
        <v>23</v>
      </c>
      <c r="AG11" s="10">
        <f>VLOOKUP(AF11,'Denúncias - UF e Mês'!$B$201:$O$229,14,0)</f>
        <v>349</v>
      </c>
      <c r="AH11" s="10">
        <f>VLOOKUP(AF11,'Denúncias - UF e Mês'!$B$233:$O$261,14,0)</f>
        <v>288</v>
      </c>
      <c r="AI11" s="7">
        <f t="shared" si="6"/>
        <v>-0.17478510028653296</v>
      </c>
      <c r="AK11" s="37" t="s">
        <v>23</v>
      </c>
      <c r="AL11" s="10">
        <f>VLOOKUP(AK11,'Denúncias - UF e Mês'!$B$233:$O$261,14,0)</f>
        <v>288</v>
      </c>
      <c r="AM11" s="10">
        <f>VLOOKUP(AK11,'Denúncias - UF e Mês'!$B$265:$O$293,14,0)</f>
        <v>85</v>
      </c>
      <c r="AN11" s="7">
        <f t="shared" si="7"/>
        <v>-0.70486111111111116</v>
      </c>
    </row>
    <row r="12" spans="2:40" x14ac:dyDescent="0.25">
      <c r="B12" s="37" t="s">
        <v>24</v>
      </c>
      <c r="C12" s="10">
        <f>VLOOKUP(B12,'Denúncias - UF e Mês'!$B$10:$O$37,14,0)</f>
        <v>269</v>
      </c>
      <c r="D12" s="10">
        <f>VLOOKUP(B12,'Denúncias - UF e Mês'!$B$42:$O$69,14,0)</f>
        <v>1391</v>
      </c>
      <c r="E12" s="7">
        <f t="shared" si="0"/>
        <v>4.1710037174721188</v>
      </c>
      <c r="G12" s="37" t="s">
        <v>24</v>
      </c>
      <c r="H12" s="10">
        <f>VLOOKUP(G12,'Denúncias - UF e Mês'!$B$42:$O$69,14,0)</f>
        <v>1391</v>
      </c>
      <c r="I12" s="10">
        <f>VLOOKUP(G12,'Denúncias - UF e Mês'!$B$74:$O$101,14,0)</f>
        <v>1191</v>
      </c>
      <c r="J12" s="7">
        <f t="shared" si="1"/>
        <v>-0.14378145219266714</v>
      </c>
      <c r="L12" s="37" t="s">
        <v>24</v>
      </c>
      <c r="M12" s="10">
        <f>VLOOKUP(L12,'Denúncias - UF e Mês'!$B$74:$O$101,14,0)</f>
        <v>1191</v>
      </c>
      <c r="N12" s="10">
        <f>VLOOKUP(L12,'Denúncias - UF e Mês'!$B$105:$O$134,14,0)</f>
        <v>891</v>
      </c>
      <c r="O12" s="7">
        <f t="shared" si="2"/>
        <v>-0.25188916876574308</v>
      </c>
      <c r="Q12" s="37" t="s">
        <v>24</v>
      </c>
      <c r="R12" s="10">
        <f>VLOOKUP(Q12,'Denúncias - UF e Mês'!$B$105:$O$134,14,0)</f>
        <v>891</v>
      </c>
      <c r="S12" s="10">
        <f>VLOOKUP(Q12,'Denúncias - UF e Mês'!$B$137:$O$166,14,0)</f>
        <v>729</v>
      </c>
      <c r="T12" s="7">
        <f t="shared" si="3"/>
        <v>-0.18181818181818182</v>
      </c>
      <c r="V12" s="37" t="s">
        <v>24</v>
      </c>
      <c r="W12" s="10">
        <f>VLOOKUP(V12,'Denúncias - UF e Mês'!$B$137:$O$165,14,0)</f>
        <v>729</v>
      </c>
      <c r="X12" s="10">
        <f>VLOOKUP(V12,'Denúncias - UF e Mês'!$B$169:$O$197,14,0)</f>
        <v>495</v>
      </c>
      <c r="Y12" s="7">
        <f t="shared" si="4"/>
        <v>-0.32098765432098764</v>
      </c>
      <c r="AA12" s="37" t="s">
        <v>24</v>
      </c>
      <c r="AB12" s="10">
        <f>VLOOKUP(AA12,'Denúncias - UF e Mês'!$B$169:$O$197,14,0)</f>
        <v>495</v>
      </c>
      <c r="AC12" s="10">
        <f>VLOOKUP(AA12,'Denúncias - UF e Mês'!$B$201:$O$229,14,0)</f>
        <v>682</v>
      </c>
      <c r="AD12" s="7">
        <f t="shared" si="5"/>
        <v>0.37777777777777777</v>
      </c>
      <c r="AF12" s="37" t="s">
        <v>24</v>
      </c>
      <c r="AG12" s="10">
        <f>VLOOKUP(AF12,'Denúncias - UF e Mês'!$B$201:$O$229,14,0)</f>
        <v>682</v>
      </c>
      <c r="AH12" s="10">
        <f>VLOOKUP(AF12,'Denúncias - UF e Mês'!$B$233:$O$261,14,0)</f>
        <v>543</v>
      </c>
      <c r="AI12" s="7">
        <f t="shared" si="6"/>
        <v>-0.20381231671554254</v>
      </c>
      <c r="AK12" s="37" t="s">
        <v>24</v>
      </c>
      <c r="AL12" s="10">
        <f>VLOOKUP(AK12,'Denúncias - UF e Mês'!$B$233:$O$261,14,0)</f>
        <v>543</v>
      </c>
      <c r="AM12" s="10">
        <f>VLOOKUP(AK12,'Denúncias - UF e Mês'!$B$265:$O$293,14,0)</f>
        <v>184</v>
      </c>
      <c r="AN12" s="7">
        <f t="shared" si="7"/>
        <v>-0.66114180478821361</v>
      </c>
    </row>
    <row r="13" spans="2:40" x14ac:dyDescent="0.25">
      <c r="B13" s="37" t="s">
        <v>25</v>
      </c>
      <c r="C13" s="10">
        <f>VLOOKUP(B13,'Denúncias - UF e Mês'!$B$10:$O$37,14,0)</f>
        <v>580</v>
      </c>
      <c r="D13" s="10">
        <f>VLOOKUP(B13,'Denúncias - UF e Mês'!$B$42:$O$69,14,0)</f>
        <v>1973</v>
      </c>
      <c r="E13" s="7">
        <f t="shared" si="0"/>
        <v>2.4017241379310343</v>
      </c>
      <c r="G13" s="37" t="s">
        <v>25</v>
      </c>
      <c r="H13" s="10">
        <f>VLOOKUP(G13,'Denúncias - UF e Mês'!$B$42:$O$69,14,0)</f>
        <v>1973</v>
      </c>
      <c r="I13" s="10">
        <f>VLOOKUP(G13,'Denúncias - UF e Mês'!$B$74:$O$101,14,0)</f>
        <v>1449</v>
      </c>
      <c r="J13" s="7">
        <f t="shared" si="1"/>
        <v>-0.26558540293968574</v>
      </c>
      <c r="L13" s="37" t="s">
        <v>25</v>
      </c>
      <c r="M13" s="10">
        <f>VLOOKUP(L13,'Denúncias - UF e Mês'!$B$74:$O$101,14,0)</f>
        <v>1449</v>
      </c>
      <c r="N13" s="10">
        <f>VLOOKUP(L13,'Denúncias - UF e Mês'!$B$105:$O$134,14,0)</f>
        <v>938</v>
      </c>
      <c r="O13" s="7">
        <f t="shared" si="2"/>
        <v>-0.35265700483091789</v>
      </c>
      <c r="Q13" s="37" t="s">
        <v>25</v>
      </c>
      <c r="R13" s="10">
        <f>VLOOKUP(Q13,'Denúncias - UF e Mês'!$B$105:$O$134,14,0)</f>
        <v>938</v>
      </c>
      <c r="S13" s="10">
        <f>VLOOKUP(Q13,'Denúncias - UF e Mês'!$B$137:$O$166,14,0)</f>
        <v>604</v>
      </c>
      <c r="T13" s="7">
        <f t="shared" si="3"/>
        <v>-0.35607675906183367</v>
      </c>
      <c r="V13" s="37" t="s">
        <v>25</v>
      </c>
      <c r="W13" s="10">
        <f>VLOOKUP(V13,'Denúncias - UF e Mês'!$B$137:$O$165,14,0)</f>
        <v>604</v>
      </c>
      <c r="X13" s="10">
        <f>VLOOKUP(V13,'Denúncias - UF e Mês'!$B$169:$O$197,14,0)</f>
        <v>464</v>
      </c>
      <c r="Y13" s="7">
        <f t="shared" si="4"/>
        <v>-0.23178807947019867</v>
      </c>
      <c r="AA13" s="37" t="s">
        <v>25</v>
      </c>
      <c r="AB13" s="10">
        <f>VLOOKUP(AA13,'Denúncias - UF e Mês'!$B$169:$O$197,14,0)</f>
        <v>464</v>
      </c>
      <c r="AC13" s="10">
        <f>VLOOKUP(AA13,'Denúncias - UF e Mês'!$B$201:$O$229,14,0)</f>
        <v>668</v>
      </c>
      <c r="AD13" s="7">
        <f t="shared" si="5"/>
        <v>0.43965517241379309</v>
      </c>
      <c r="AF13" s="37" t="s">
        <v>25</v>
      </c>
      <c r="AG13" s="10">
        <f>VLOOKUP(AF13,'Denúncias - UF e Mês'!$B$201:$O$229,14,0)</f>
        <v>668</v>
      </c>
      <c r="AH13" s="10">
        <f>VLOOKUP(AF13,'Denúncias - UF e Mês'!$B$233:$O$261,14,0)</f>
        <v>490</v>
      </c>
      <c r="AI13" s="7">
        <f t="shared" si="6"/>
        <v>-0.26646706586826346</v>
      </c>
      <c r="AK13" s="37" t="s">
        <v>25</v>
      </c>
      <c r="AL13" s="10">
        <f>VLOOKUP(AK13,'Denúncias - UF e Mês'!$B$233:$O$261,14,0)</f>
        <v>490</v>
      </c>
      <c r="AM13" s="10">
        <f>VLOOKUP(AK13,'Denúncias - UF e Mês'!$B$265:$O$293,14,0)</f>
        <v>155</v>
      </c>
      <c r="AN13" s="7">
        <f t="shared" si="7"/>
        <v>-0.68367346938775508</v>
      </c>
    </row>
    <row r="14" spans="2:40" x14ac:dyDescent="0.25">
      <c r="B14" s="37" t="s">
        <v>26</v>
      </c>
      <c r="C14" s="10">
        <f>VLOOKUP(B14,'Denúncias - UF e Mês'!$B$10:$O$37,14,0)</f>
        <v>792</v>
      </c>
      <c r="D14" s="10">
        <f>VLOOKUP(B14,'Denúncias - UF e Mês'!$B$42:$O$69,14,0)</f>
        <v>3170</v>
      </c>
      <c r="E14" s="7">
        <f t="shared" si="0"/>
        <v>3.0025252525252526</v>
      </c>
      <c r="G14" s="37" t="s">
        <v>26</v>
      </c>
      <c r="H14" s="10">
        <f>VLOOKUP(G14,'Denúncias - UF e Mês'!$B$42:$O$69,14,0)</f>
        <v>3170</v>
      </c>
      <c r="I14" s="10">
        <f>VLOOKUP(G14,'Denúncias - UF e Mês'!$B$74:$O$101,14,0)</f>
        <v>2676</v>
      </c>
      <c r="J14" s="7">
        <f t="shared" si="1"/>
        <v>-0.15583596214511042</v>
      </c>
      <c r="L14" s="37" t="s">
        <v>26</v>
      </c>
      <c r="M14" s="10">
        <f>VLOOKUP(L14,'Denúncias - UF e Mês'!$B$74:$O$101,14,0)</f>
        <v>2676</v>
      </c>
      <c r="N14" s="10">
        <f>VLOOKUP(L14,'Denúncias - UF e Mês'!$B$105:$O$134,14,0)</f>
        <v>1783</v>
      </c>
      <c r="O14" s="7">
        <f t="shared" si="2"/>
        <v>-0.33370702541106129</v>
      </c>
      <c r="Q14" s="37" t="s">
        <v>26</v>
      </c>
      <c r="R14" s="10">
        <f>VLOOKUP(Q14,'Denúncias - UF e Mês'!$B$105:$O$134,14,0)</f>
        <v>1783</v>
      </c>
      <c r="S14" s="10">
        <f>VLOOKUP(Q14,'Denúncias - UF e Mês'!$B$137:$O$166,14,0)</f>
        <v>1418</v>
      </c>
      <c r="T14" s="7">
        <f t="shared" si="3"/>
        <v>-0.20471116096466629</v>
      </c>
      <c r="V14" s="37" t="s">
        <v>26</v>
      </c>
      <c r="W14" s="10">
        <f>VLOOKUP(V14,'Denúncias - UF e Mês'!$B$137:$O$165,14,0)</f>
        <v>1418</v>
      </c>
      <c r="X14" s="10">
        <f>VLOOKUP(V14,'Denúncias - UF e Mês'!$B$169:$O$197,14,0)</f>
        <v>1319</v>
      </c>
      <c r="Y14" s="7">
        <f t="shared" si="4"/>
        <v>-6.981664315937941E-2</v>
      </c>
      <c r="AA14" s="37" t="s">
        <v>26</v>
      </c>
      <c r="AB14" s="10">
        <f>VLOOKUP(AA14,'Denúncias - UF e Mês'!$B$169:$O$197,14,0)</f>
        <v>1319</v>
      </c>
      <c r="AC14" s="10">
        <f>VLOOKUP(AA14,'Denúncias - UF e Mês'!$B$201:$O$229,14,0)</f>
        <v>1877</v>
      </c>
      <c r="AD14" s="7">
        <f t="shared" si="5"/>
        <v>0.42304776345716449</v>
      </c>
      <c r="AF14" s="37" t="s">
        <v>26</v>
      </c>
      <c r="AG14" s="10">
        <f>VLOOKUP(AF14,'Denúncias - UF e Mês'!$B$201:$O$229,14,0)</f>
        <v>1877</v>
      </c>
      <c r="AH14" s="10">
        <f>VLOOKUP(AF14,'Denúncias - UF e Mês'!$B$233:$O$261,14,0)</f>
        <v>1776</v>
      </c>
      <c r="AI14" s="7">
        <f t="shared" si="6"/>
        <v>-5.3809270111880664E-2</v>
      </c>
      <c r="AK14" s="37" t="s">
        <v>26</v>
      </c>
      <c r="AL14" s="10">
        <f>VLOOKUP(AK14,'Denúncias - UF e Mês'!$B$233:$O$261,14,0)</f>
        <v>1776</v>
      </c>
      <c r="AM14" s="10">
        <f>VLOOKUP(AK14,'Denúncias - UF e Mês'!$B$265:$O$293,14,0)</f>
        <v>553</v>
      </c>
      <c r="AN14" s="7">
        <f t="shared" si="7"/>
        <v>-0.68862612612612617</v>
      </c>
    </row>
    <row r="15" spans="2:40" x14ac:dyDescent="0.25">
      <c r="B15" s="37" t="s">
        <v>27</v>
      </c>
      <c r="C15" s="10">
        <f>VLOOKUP(B15,'Denúncias - UF e Mês'!$B$10:$O$37,14,0)</f>
        <v>190</v>
      </c>
      <c r="D15" s="10">
        <f>VLOOKUP(B15,'Denúncias - UF e Mês'!$B$42:$O$69,14,0)</f>
        <v>739</v>
      </c>
      <c r="E15" s="7">
        <f t="shared" si="0"/>
        <v>2.8894736842105262</v>
      </c>
      <c r="G15" s="37" t="s">
        <v>27</v>
      </c>
      <c r="H15" s="10">
        <f>VLOOKUP(G15,'Denúncias - UF e Mês'!$B$42:$O$69,14,0)</f>
        <v>739</v>
      </c>
      <c r="I15" s="10">
        <f>VLOOKUP(G15,'Denúncias - UF e Mês'!$B$74:$O$101,14,0)</f>
        <v>549</v>
      </c>
      <c r="J15" s="7">
        <f t="shared" si="1"/>
        <v>-0.25710419485791608</v>
      </c>
      <c r="L15" s="37" t="s">
        <v>27</v>
      </c>
      <c r="M15" s="10">
        <f>VLOOKUP(L15,'Denúncias - UF e Mês'!$B$74:$O$101,14,0)</f>
        <v>549</v>
      </c>
      <c r="N15" s="10">
        <f>VLOOKUP(L15,'Denúncias - UF e Mês'!$B$105:$O$134,14,0)</f>
        <v>420</v>
      </c>
      <c r="O15" s="7">
        <f t="shared" si="2"/>
        <v>-0.23497267759562843</v>
      </c>
      <c r="Q15" s="37" t="s">
        <v>27</v>
      </c>
      <c r="R15" s="10">
        <f>VLOOKUP(Q15,'Denúncias - UF e Mês'!$B$105:$O$134,14,0)</f>
        <v>420</v>
      </c>
      <c r="S15" s="10">
        <f>VLOOKUP(Q15,'Denúncias - UF e Mês'!$B$137:$O$166,14,0)</f>
        <v>379</v>
      </c>
      <c r="T15" s="7">
        <f t="shared" si="3"/>
        <v>-9.7619047619047619E-2</v>
      </c>
      <c r="V15" s="37" t="s">
        <v>27</v>
      </c>
      <c r="W15" s="10">
        <f>VLOOKUP(V15,'Denúncias - UF e Mês'!$B$137:$O$165,14,0)</f>
        <v>379</v>
      </c>
      <c r="X15" s="10">
        <f>VLOOKUP(V15,'Denúncias - UF e Mês'!$B$169:$O$197,14,0)</f>
        <v>295</v>
      </c>
      <c r="Y15" s="7">
        <f t="shared" si="4"/>
        <v>-0.22163588390501318</v>
      </c>
      <c r="AA15" s="37" t="s">
        <v>27</v>
      </c>
      <c r="AB15" s="10">
        <f>VLOOKUP(AA15,'Denúncias - UF e Mês'!$B$169:$O$197,14,0)</f>
        <v>295</v>
      </c>
      <c r="AC15" s="10">
        <f>VLOOKUP(AA15,'Denúncias - UF e Mês'!$B$201:$O$229,14,0)</f>
        <v>345</v>
      </c>
      <c r="AD15" s="7">
        <f t="shared" si="5"/>
        <v>0.16949152542372881</v>
      </c>
      <c r="AF15" s="37" t="s">
        <v>27</v>
      </c>
      <c r="AG15" s="10">
        <f>VLOOKUP(AF15,'Denúncias - UF e Mês'!$B$201:$O$229,14,0)</f>
        <v>345</v>
      </c>
      <c r="AH15" s="10">
        <f>VLOOKUP(AF15,'Denúncias - UF e Mês'!$B$233:$O$261,14,0)</f>
        <v>293</v>
      </c>
      <c r="AI15" s="7">
        <f t="shared" si="6"/>
        <v>-0.15072463768115943</v>
      </c>
      <c r="AK15" s="37" t="s">
        <v>27</v>
      </c>
      <c r="AL15" s="10">
        <f>VLOOKUP(AK15,'Denúncias - UF e Mês'!$B$233:$O$261,14,0)</f>
        <v>293</v>
      </c>
      <c r="AM15" s="10">
        <f>VLOOKUP(AK15,'Denúncias - UF e Mês'!$B$265:$O$293,14,0)</f>
        <v>119</v>
      </c>
      <c r="AN15" s="7">
        <f t="shared" si="7"/>
        <v>-0.59385665529010234</v>
      </c>
    </row>
    <row r="16" spans="2:40" x14ac:dyDescent="0.25">
      <c r="B16" s="37" t="s">
        <v>28</v>
      </c>
      <c r="C16" s="10">
        <f>VLOOKUP(B16,'Denúncias - UF e Mês'!$B$10:$O$37,14,0)</f>
        <v>185</v>
      </c>
      <c r="D16" s="10">
        <f>VLOOKUP(B16,'Denúncias - UF e Mês'!$B$42:$O$69,14,0)</f>
        <v>658</v>
      </c>
      <c r="E16" s="7">
        <f t="shared" si="0"/>
        <v>2.5567567567567568</v>
      </c>
      <c r="G16" s="37" t="s">
        <v>28</v>
      </c>
      <c r="H16" s="10">
        <f>VLOOKUP(G16,'Denúncias - UF e Mês'!$B$42:$O$69,14,0)</f>
        <v>658</v>
      </c>
      <c r="I16" s="10">
        <f>VLOOKUP(G16,'Denúncias - UF e Mês'!$B$74:$O$101,14,0)</f>
        <v>612</v>
      </c>
      <c r="J16" s="7">
        <f t="shared" si="1"/>
        <v>-6.9908814589665649E-2</v>
      </c>
      <c r="L16" s="37" t="s">
        <v>28</v>
      </c>
      <c r="M16" s="10">
        <f>VLOOKUP(L16,'Denúncias - UF e Mês'!$B$74:$O$101,14,0)</f>
        <v>612</v>
      </c>
      <c r="N16" s="10">
        <f>VLOOKUP(L16,'Denúncias - UF e Mês'!$B$105:$O$134,14,0)</f>
        <v>476</v>
      </c>
      <c r="O16" s="7">
        <f t="shared" si="2"/>
        <v>-0.22222222222222221</v>
      </c>
      <c r="Q16" s="37" t="s">
        <v>28</v>
      </c>
      <c r="R16" s="10">
        <f>VLOOKUP(Q16,'Denúncias - UF e Mês'!$B$105:$O$134,14,0)</f>
        <v>476</v>
      </c>
      <c r="S16" s="10">
        <f>VLOOKUP(Q16,'Denúncias - UF e Mês'!$B$137:$O$166,14,0)</f>
        <v>424</v>
      </c>
      <c r="T16" s="7">
        <f t="shared" si="3"/>
        <v>-0.1092436974789916</v>
      </c>
      <c r="V16" s="37" t="s">
        <v>28</v>
      </c>
      <c r="W16" s="10">
        <f>VLOOKUP(V16,'Denúncias - UF e Mês'!$B$137:$O$165,14,0)</f>
        <v>424</v>
      </c>
      <c r="X16" s="10">
        <f>VLOOKUP(V16,'Denúncias - UF e Mês'!$B$169:$O$197,14,0)</f>
        <v>376</v>
      </c>
      <c r="Y16" s="7">
        <f t="shared" si="4"/>
        <v>-0.11320754716981132</v>
      </c>
      <c r="AA16" s="37" t="s">
        <v>28</v>
      </c>
      <c r="AB16" s="10">
        <f>VLOOKUP(AA16,'Denúncias - UF e Mês'!$B$169:$O$197,14,0)</f>
        <v>376</v>
      </c>
      <c r="AC16" s="10">
        <f>VLOOKUP(AA16,'Denúncias - UF e Mês'!$B$201:$O$229,14,0)</f>
        <v>433</v>
      </c>
      <c r="AD16" s="7">
        <f t="shared" si="5"/>
        <v>0.15159574468085107</v>
      </c>
      <c r="AF16" s="37" t="s">
        <v>28</v>
      </c>
      <c r="AG16" s="10">
        <f>VLOOKUP(AF16,'Denúncias - UF e Mês'!$B$201:$O$229,14,0)</f>
        <v>433</v>
      </c>
      <c r="AH16" s="10">
        <f>VLOOKUP(AF16,'Denúncias - UF e Mês'!$B$233:$O$261,14,0)</f>
        <v>280</v>
      </c>
      <c r="AI16" s="7">
        <f t="shared" si="6"/>
        <v>-0.35334872979214782</v>
      </c>
      <c r="AK16" s="37" t="s">
        <v>28</v>
      </c>
      <c r="AL16" s="10">
        <f>VLOOKUP(AK16,'Denúncias - UF e Mês'!$B$233:$O$261,14,0)</f>
        <v>280</v>
      </c>
      <c r="AM16" s="10">
        <f>VLOOKUP(AK16,'Denúncias - UF e Mês'!$B$265:$O$293,14,0)</f>
        <v>95</v>
      </c>
      <c r="AN16" s="7">
        <f t="shared" si="7"/>
        <v>-0.6607142857142857</v>
      </c>
    </row>
    <row r="17" spans="2:40" x14ac:dyDescent="0.25">
      <c r="B17" s="37" t="s">
        <v>29</v>
      </c>
      <c r="C17" s="10">
        <f>VLOOKUP(B17,'Denúncias - UF e Mês'!$B$10:$O$37,14,0)</f>
        <v>369</v>
      </c>
      <c r="D17" s="10">
        <f>VLOOKUP(B17,'Denúncias - UF e Mês'!$B$42:$O$69,14,0)</f>
        <v>1429</v>
      </c>
      <c r="E17" s="7">
        <f t="shared" si="0"/>
        <v>2.872628726287263</v>
      </c>
      <c r="G17" s="37" t="s">
        <v>29</v>
      </c>
      <c r="H17" s="10">
        <f>VLOOKUP(G17,'Denúncias - UF e Mês'!$B$42:$O$69,14,0)</f>
        <v>1429</v>
      </c>
      <c r="I17" s="10">
        <f>VLOOKUP(G17,'Denúncias - UF e Mês'!$B$74:$O$101,14,0)</f>
        <v>1276</v>
      </c>
      <c r="J17" s="7">
        <f t="shared" si="1"/>
        <v>-0.10706787963610917</v>
      </c>
      <c r="L17" s="37" t="s">
        <v>29</v>
      </c>
      <c r="M17" s="10">
        <f>VLOOKUP(L17,'Denúncias - UF e Mês'!$B$74:$O$101,14,0)</f>
        <v>1276</v>
      </c>
      <c r="N17" s="10">
        <f>VLOOKUP(L17,'Denúncias - UF e Mês'!$B$105:$O$134,14,0)</f>
        <v>858</v>
      </c>
      <c r="O17" s="7">
        <f t="shared" si="2"/>
        <v>-0.32758620689655171</v>
      </c>
      <c r="Q17" s="37" t="s">
        <v>29</v>
      </c>
      <c r="R17" s="10">
        <f>VLOOKUP(Q17,'Denúncias - UF e Mês'!$B$105:$O$134,14,0)</f>
        <v>858</v>
      </c>
      <c r="S17" s="10">
        <f>VLOOKUP(Q17,'Denúncias - UF e Mês'!$B$137:$O$166,14,0)</f>
        <v>819</v>
      </c>
      <c r="T17" s="7">
        <f t="shared" si="3"/>
        <v>-4.5454545454545456E-2</v>
      </c>
      <c r="V17" s="37" t="s">
        <v>29</v>
      </c>
      <c r="W17" s="10">
        <f>VLOOKUP(V17,'Denúncias - UF e Mês'!$B$137:$O$165,14,0)</f>
        <v>819</v>
      </c>
      <c r="X17" s="10">
        <f>VLOOKUP(V17,'Denúncias - UF e Mês'!$B$169:$O$197,14,0)</f>
        <v>642</v>
      </c>
      <c r="Y17" s="7">
        <f t="shared" si="4"/>
        <v>-0.21611721611721613</v>
      </c>
      <c r="AA17" s="37" t="s">
        <v>29</v>
      </c>
      <c r="AB17" s="10">
        <f>VLOOKUP(AA17,'Denúncias - UF e Mês'!$B$169:$O$197,14,0)</f>
        <v>642</v>
      </c>
      <c r="AC17" s="10">
        <f>VLOOKUP(AA17,'Denúncias - UF e Mês'!$B$201:$O$229,14,0)</f>
        <v>667</v>
      </c>
      <c r="AD17" s="7">
        <f t="shared" si="5"/>
        <v>3.8940809968847349E-2</v>
      </c>
      <c r="AF17" s="37" t="s">
        <v>29</v>
      </c>
      <c r="AG17" s="10">
        <f>VLOOKUP(AF17,'Denúncias - UF e Mês'!$B$201:$O$229,14,0)</f>
        <v>667</v>
      </c>
      <c r="AH17" s="10">
        <f>VLOOKUP(AF17,'Denúncias - UF e Mês'!$B$233:$O$261,14,0)</f>
        <v>601</v>
      </c>
      <c r="AI17" s="7">
        <f t="shared" si="6"/>
        <v>-9.895052473763119E-2</v>
      </c>
      <c r="AK17" s="37" t="s">
        <v>29</v>
      </c>
      <c r="AL17" s="10">
        <f>VLOOKUP(AK17,'Denúncias - UF e Mês'!$B$233:$O$261,14,0)</f>
        <v>601</v>
      </c>
      <c r="AM17" s="10">
        <f>VLOOKUP(AK17,'Denúncias - UF e Mês'!$B$265:$O$293,14,0)</f>
        <v>153</v>
      </c>
      <c r="AN17" s="7">
        <f t="shared" si="7"/>
        <v>-0.74542429284525791</v>
      </c>
    </row>
    <row r="18" spans="2:40" x14ac:dyDescent="0.25">
      <c r="B18" s="37" t="s">
        <v>30</v>
      </c>
      <c r="C18" s="10">
        <f>VLOOKUP(B18,'Denúncias - UF e Mês'!$B$10:$O$37,14,0)</f>
        <v>398</v>
      </c>
      <c r="D18" s="10">
        <f>VLOOKUP(B18,'Denúncias - UF e Mês'!$B$42:$O$69,14,0)</f>
        <v>890</v>
      </c>
      <c r="E18" s="7">
        <f t="shared" si="0"/>
        <v>1.2361809045226131</v>
      </c>
      <c r="G18" s="37" t="s">
        <v>30</v>
      </c>
      <c r="H18" s="10">
        <f>VLOOKUP(G18,'Denúncias - UF e Mês'!$B$42:$O$69,14,0)</f>
        <v>890</v>
      </c>
      <c r="I18" s="10">
        <f>VLOOKUP(G18,'Denúncias - UF e Mês'!$B$74:$O$101,14,0)</f>
        <v>947</v>
      </c>
      <c r="J18" s="7">
        <f t="shared" si="1"/>
        <v>6.4044943820224715E-2</v>
      </c>
      <c r="L18" s="37" t="s">
        <v>30</v>
      </c>
      <c r="M18" s="10">
        <f>VLOOKUP(L18,'Denúncias - UF e Mês'!$B$74:$O$101,14,0)</f>
        <v>947</v>
      </c>
      <c r="N18" s="10">
        <f>VLOOKUP(L18,'Denúncias - UF e Mês'!$B$105:$O$134,14,0)</f>
        <v>616</v>
      </c>
      <c r="O18" s="7">
        <f t="shared" si="2"/>
        <v>-0.34952481520591339</v>
      </c>
      <c r="Q18" s="37" t="s">
        <v>30</v>
      </c>
      <c r="R18" s="10">
        <f>VLOOKUP(Q18,'Denúncias - UF e Mês'!$B$105:$O$134,14,0)</f>
        <v>616</v>
      </c>
      <c r="S18" s="10">
        <f>VLOOKUP(Q18,'Denúncias - UF e Mês'!$B$137:$O$166,14,0)</f>
        <v>576</v>
      </c>
      <c r="T18" s="7">
        <f t="shared" si="3"/>
        <v>-6.4935064935064929E-2</v>
      </c>
      <c r="V18" s="37" t="s">
        <v>30</v>
      </c>
      <c r="W18" s="10">
        <f>VLOOKUP(V18,'Denúncias - UF e Mês'!$B$137:$O$165,14,0)</f>
        <v>576</v>
      </c>
      <c r="X18" s="10">
        <f>VLOOKUP(V18,'Denúncias - UF e Mês'!$B$169:$O$197,14,0)</f>
        <v>319</v>
      </c>
      <c r="Y18" s="7">
        <f t="shared" si="4"/>
        <v>-0.44618055555555558</v>
      </c>
      <c r="AA18" s="37" t="s">
        <v>30</v>
      </c>
      <c r="AB18" s="10">
        <f>VLOOKUP(AA18,'Denúncias - UF e Mês'!$B$169:$O$197,14,0)</f>
        <v>319</v>
      </c>
      <c r="AC18" s="10">
        <f>VLOOKUP(AA18,'Denúncias - UF e Mês'!$B$201:$O$229,14,0)</f>
        <v>413</v>
      </c>
      <c r="AD18" s="7">
        <f t="shared" si="5"/>
        <v>0.29467084639498431</v>
      </c>
      <c r="AF18" s="37" t="s">
        <v>30</v>
      </c>
      <c r="AG18" s="10">
        <f>VLOOKUP(AF18,'Denúncias - UF e Mês'!$B$201:$O$229,14,0)</f>
        <v>413</v>
      </c>
      <c r="AH18" s="10">
        <f>VLOOKUP(AF18,'Denúncias - UF e Mês'!$B$233:$O$261,14,0)</f>
        <v>373</v>
      </c>
      <c r="AI18" s="7">
        <f t="shared" si="6"/>
        <v>-9.6852300242130748E-2</v>
      </c>
      <c r="AK18" s="37" t="s">
        <v>30</v>
      </c>
      <c r="AL18" s="10">
        <f>VLOOKUP(AK18,'Denúncias - UF e Mês'!$B$233:$O$261,14,0)</f>
        <v>373</v>
      </c>
      <c r="AM18" s="10">
        <f>VLOOKUP(AK18,'Denúncias - UF e Mês'!$B$265:$O$293,14,0)</f>
        <v>116</v>
      </c>
      <c r="AN18" s="7">
        <f t="shared" si="7"/>
        <v>-0.68900804289544237</v>
      </c>
    </row>
    <row r="19" spans="2:40" x14ac:dyDescent="0.25">
      <c r="B19" s="37" t="s">
        <v>31</v>
      </c>
      <c r="C19" s="10">
        <f>VLOOKUP(B19,'Denúncias - UF e Mês'!$B$10:$O$37,14,0)</f>
        <v>512</v>
      </c>
      <c r="D19" s="10">
        <f>VLOOKUP(B19,'Denúncias - UF e Mês'!$B$42:$O$69,14,0)</f>
        <v>2219</v>
      </c>
      <c r="E19" s="7">
        <f t="shared" si="0"/>
        <v>3.333984375</v>
      </c>
      <c r="G19" s="37" t="s">
        <v>31</v>
      </c>
      <c r="H19" s="10">
        <f>VLOOKUP(G19,'Denúncias - UF e Mês'!$B$42:$O$69,14,0)</f>
        <v>2219</v>
      </c>
      <c r="I19" s="10">
        <f>VLOOKUP(G19,'Denúncias - UF e Mês'!$B$74:$O$101,14,0)</f>
        <v>1444</v>
      </c>
      <c r="J19" s="7">
        <f t="shared" si="1"/>
        <v>-0.34925642181162686</v>
      </c>
      <c r="L19" s="37" t="s">
        <v>31</v>
      </c>
      <c r="M19" s="10">
        <f>VLOOKUP(L19,'Denúncias - UF e Mês'!$B$74:$O$101,14,0)</f>
        <v>1444</v>
      </c>
      <c r="N19" s="10">
        <f>VLOOKUP(L19,'Denúncias - UF e Mês'!$B$105:$O$134,14,0)</f>
        <v>983</v>
      </c>
      <c r="O19" s="7">
        <f t="shared" si="2"/>
        <v>-0.31925207756232687</v>
      </c>
      <c r="Q19" s="37" t="s">
        <v>31</v>
      </c>
      <c r="R19" s="10">
        <f>VLOOKUP(Q19,'Denúncias - UF e Mês'!$B$105:$O$134,14,0)</f>
        <v>983</v>
      </c>
      <c r="S19" s="10">
        <f>VLOOKUP(Q19,'Denúncias - UF e Mês'!$B$137:$O$166,14,0)</f>
        <v>690</v>
      </c>
      <c r="T19" s="7">
        <f t="shared" si="3"/>
        <v>-0.2980671414038657</v>
      </c>
      <c r="V19" s="37" t="s">
        <v>31</v>
      </c>
      <c r="W19" s="10">
        <f>VLOOKUP(V19,'Denúncias - UF e Mês'!$B$137:$O$165,14,0)</f>
        <v>690</v>
      </c>
      <c r="X19" s="10">
        <f>VLOOKUP(V19,'Denúncias - UF e Mês'!$B$169:$O$197,14,0)</f>
        <v>505</v>
      </c>
      <c r="Y19" s="7">
        <f t="shared" si="4"/>
        <v>-0.26811594202898553</v>
      </c>
      <c r="AA19" s="37" t="s">
        <v>31</v>
      </c>
      <c r="AB19" s="10">
        <f>VLOOKUP(AA19,'Denúncias - UF e Mês'!$B$169:$O$197,14,0)</f>
        <v>505</v>
      </c>
      <c r="AC19" s="10">
        <f>VLOOKUP(AA19,'Denúncias - UF e Mês'!$B$201:$O$229,14,0)</f>
        <v>723</v>
      </c>
      <c r="AD19" s="7">
        <f t="shared" si="5"/>
        <v>0.43168316831683168</v>
      </c>
      <c r="AF19" s="37" t="s">
        <v>31</v>
      </c>
      <c r="AG19" s="10">
        <f>VLOOKUP(AF19,'Denúncias - UF e Mês'!$B$201:$O$229,14,0)</f>
        <v>723</v>
      </c>
      <c r="AH19" s="10">
        <f>VLOOKUP(AF19,'Denúncias - UF e Mês'!$B$233:$O$261,14,0)</f>
        <v>588</v>
      </c>
      <c r="AI19" s="7">
        <f t="shared" si="6"/>
        <v>-0.18672199170124482</v>
      </c>
      <c r="AK19" s="37" t="s">
        <v>31</v>
      </c>
      <c r="AL19" s="10">
        <f>VLOOKUP(AK19,'Denúncias - UF e Mês'!$B$233:$O$261,14,0)</f>
        <v>588</v>
      </c>
      <c r="AM19" s="10">
        <f>VLOOKUP(AK19,'Denúncias - UF e Mês'!$B$265:$O$293,14,0)</f>
        <v>157</v>
      </c>
      <c r="AN19" s="7">
        <f t="shared" si="7"/>
        <v>-0.73299319727891155</v>
      </c>
    </row>
    <row r="20" spans="2:40" x14ac:dyDescent="0.25">
      <c r="B20" s="37" t="s">
        <v>32</v>
      </c>
      <c r="C20" s="10">
        <f>VLOOKUP(B20,'Denúncias - UF e Mês'!$B$10:$O$37,14,0)</f>
        <v>192</v>
      </c>
      <c r="D20" s="10">
        <f>VLOOKUP(B20,'Denúncias - UF e Mês'!$B$42:$O$69,14,0)</f>
        <v>660</v>
      </c>
      <c r="E20" s="7">
        <f t="shared" si="0"/>
        <v>2.4375</v>
      </c>
      <c r="G20" s="37" t="s">
        <v>32</v>
      </c>
      <c r="H20" s="10">
        <f>VLOOKUP(G20,'Denúncias - UF e Mês'!$B$42:$O$69,14,0)</f>
        <v>660</v>
      </c>
      <c r="I20" s="10">
        <f>VLOOKUP(G20,'Denúncias - UF e Mês'!$B$74:$O$101,14,0)</f>
        <v>511</v>
      </c>
      <c r="J20" s="7">
        <f t="shared" si="1"/>
        <v>-0.22575757575757577</v>
      </c>
      <c r="L20" s="37" t="s">
        <v>32</v>
      </c>
      <c r="M20" s="10">
        <f>VLOOKUP(L20,'Denúncias - UF e Mês'!$B$74:$O$101,14,0)</f>
        <v>511</v>
      </c>
      <c r="N20" s="10">
        <f>VLOOKUP(L20,'Denúncias - UF e Mês'!$B$105:$O$134,14,0)</f>
        <v>339</v>
      </c>
      <c r="O20" s="7">
        <f t="shared" si="2"/>
        <v>-0.33659491193737767</v>
      </c>
      <c r="Q20" s="37" t="s">
        <v>32</v>
      </c>
      <c r="R20" s="10">
        <f>VLOOKUP(Q20,'Denúncias - UF e Mês'!$B$105:$O$134,14,0)</f>
        <v>339</v>
      </c>
      <c r="S20" s="10">
        <f>VLOOKUP(Q20,'Denúncias - UF e Mês'!$B$137:$O$166,14,0)</f>
        <v>252</v>
      </c>
      <c r="T20" s="7">
        <f t="shared" si="3"/>
        <v>-0.25663716814159293</v>
      </c>
      <c r="V20" s="37" t="s">
        <v>32</v>
      </c>
      <c r="W20" s="10">
        <f>VLOOKUP(V20,'Denúncias - UF e Mês'!$B$137:$O$165,14,0)</f>
        <v>252</v>
      </c>
      <c r="X20" s="10">
        <f>VLOOKUP(V20,'Denúncias - UF e Mês'!$B$169:$O$197,14,0)</f>
        <v>198</v>
      </c>
      <c r="Y20" s="7">
        <f t="shared" si="4"/>
        <v>-0.21428571428571427</v>
      </c>
      <c r="AA20" s="37" t="s">
        <v>32</v>
      </c>
      <c r="AB20" s="10">
        <f>VLOOKUP(AA20,'Denúncias - UF e Mês'!$B$169:$O$197,14,0)</f>
        <v>198</v>
      </c>
      <c r="AC20" s="10">
        <f>VLOOKUP(AA20,'Denúncias - UF e Mês'!$B$201:$O$229,14,0)</f>
        <v>246</v>
      </c>
      <c r="AD20" s="7">
        <f t="shared" si="5"/>
        <v>0.24242424242424243</v>
      </c>
      <c r="AF20" s="37" t="s">
        <v>32</v>
      </c>
      <c r="AG20" s="10">
        <f>VLOOKUP(AF20,'Denúncias - UF e Mês'!$B$201:$O$229,14,0)</f>
        <v>246</v>
      </c>
      <c r="AH20" s="10">
        <f>VLOOKUP(AF20,'Denúncias - UF e Mês'!$B$233:$O$261,14,0)</f>
        <v>243</v>
      </c>
      <c r="AI20" s="7">
        <f t="shared" si="6"/>
        <v>-1.2195121951219513E-2</v>
      </c>
      <c r="AK20" s="37" t="s">
        <v>32</v>
      </c>
      <c r="AL20" s="10">
        <f>VLOOKUP(AK20,'Denúncias - UF e Mês'!$B$233:$O$261,14,0)</f>
        <v>243</v>
      </c>
      <c r="AM20" s="10">
        <f>VLOOKUP(AK20,'Denúncias - UF e Mês'!$B$265:$O$293,14,0)</f>
        <v>74</v>
      </c>
      <c r="AN20" s="7">
        <f t="shared" si="7"/>
        <v>-0.69547325102880664</v>
      </c>
    </row>
    <row r="21" spans="2:40" x14ac:dyDescent="0.25">
      <c r="B21" s="37" t="s">
        <v>33</v>
      </c>
      <c r="C21" s="10">
        <f>VLOOKUP(B21,'Denúncias - UF e Mês'!$B$10:$O$37,14,0)</f>
        <v>461</v>
      </c>
      <c r="D21" s="10">
        <f>VLOOKUP(B21,'Denúncias - UF e Mês'!$B$42:$O$69,14,0)</f>
        <v>1704</v>
      </c>
      <c r="E21" s="7">
        <f t="shared" si="0"/>
        <v>2.6963123644251628</v>
      </c>
      <c r="G21" s="37" t="s">
        <v>33</v>
      </c>
      <c r="H21" s="10">
        <f>VLOOKUP(G21,'Denúncias - UF e Mês'!$B$42:$O$69,14,0)</f>
        <v>1704</v>
      </c>
      <c r="I21" s="10">
        <f>VLOOKUP(G21,'Denúncias - UF e Mês'!$B$74:$O$101,14,0)</f>
        <v>1624</v>
      </c>
      <c r="J21" s="7">
        <f t="shared" si="1"/>
        <v>-4.6948356807511735E-2</v>
      </c>
      <c r="L21" s="37" t="s">
        <v>33</v>
      </c>
      <c r="M21" s="10">
        <f>VLOOKUP(L21,'Denúncias - UF e Mês'!$B$74:$O$101,14,0)</f>
        <v>1624</v>
      </c>
      <c r="N21" s="10">
        <f>VLOOKUP(L21,'Denúncias - UF e Mês'!$B$105:$O$134,14,0)</f>
        <v>1237</v>
      </c>
      <c r="O21" s="7">
        <f t="shared" si="2"/>
        <v>-0.23830049261083744</v>
      </c>
      <c r="Q21" s="37" t="s">
        <v>33</v>
      </c>
      <c r="R21" s="10">
        <f>VLOOKUP(Q21,'Denúncias - UF e Mês'!$B$105:$O$134,14,0)</f>
        <v>1237</v>
      </c>
      <c r="S21" s="10">
        <f>VLOOKUP(Q21,'Denúncias - UF e Mês'!$B$137:$O$166,14,0)</f>
        <v>878</v>
      </c>
      <c r="T21" s="7">
        <f t="shared" si="3"/>
        <v>-0.29021827000808409</v>
      </c>
      <c r="V21" s="37" t="s">
        <v>33</v>
      </c>
      <c r="W21" s="10">
        <f>VLOOKUP(V21,'Denúncias - UF e Mês'!$B$137:$O$165,14,0)</f>
        <v>878</v>
      </c>
      <c r="X21" s="10">
        <f>VLOOKUP(V21,'Denúncias - UF e Mês'!$B$169:$O$197,14,0)</f>
        <v>647</v>
      </c>
      <c r="Y21" s="7">
        <f t="shared" si="4"/>
        <v>-0.2630979498861048</v>
      </c>
      <c r="AA21" s="37" t="s">
        <v>33</v>
      </c>
      <c r="AB21" s="10">
        <f>VLOOKUP(AA21,'Denúncias - UF e Mês'!$B$169:$O$197,14,0)</f>
        <v>647</v>
      </c>
      <c r="AC21" s="10">
        <f>VLOOKUP(AA21,'Denúncias - UF e Mês'!$B$201:$O$229,14,0)</f>
        <v>909</v>
      </c>
      <c r="AD21" s="7">
        <f t="shared" si="5"/>
        <v>0.40494590417310666</v>
      </c>
      <c r="AF21" s="37" t="s">
        <v>33</v>
      </c>
      <c r="AG21" s="10">
        <f>VLOOKUP(AF21,'Denúncias - UF e Mês'!$B$201:$O$229,14,0)</f>
        <v>909</v>
      </c>
      <c r="AH21" s="10">
        <f>VLOOKUP(AF21,'Denúncias - UF e Mês'!$B$233:$O$261,14,0)</f>
        <v>733</v>
      </c>
      <c r="AI21" s="7">
        <f t="shared" si="6"/>
        <v>-0.19361936193619361</v>
      </c>
      <c r="AK21" s="37" t="s">
        <v>33</v>
      </c>
      <c r="AL21" s="10">
        <f>VLOOKUP(AK21,'Denúncias - UF e Mês'!$B$233:$O$261,14,0)</f>
        <v>733</v>
      </c>
      <c r="AM21" s="10">
        <f>VLOOKUP(AK21,'Denúncias - UF e Mês'!$B$265:$O$293,14,0)</f>
        <v>219</v>
      </c>
      <c r="AN21" s="7">
        <f t="shared" si="7"/>
        <v>-0.70122783083219642</v>
      </c>
    </row>
    <row r="22" spans="2:40" x14ac:dyDescent="0.25">
      <c r="B22" s="37" t="s">
        <v>34</v>
      </c>
      <c r="C22" s="10">
        <f>VLOOKUP(B22,'Denúncias - UF e Mês'!$B$10:$O$37,14,0)</f>
        <v>962</v>
      </c>
      <c r="D22" s="10">
        <f>VLOOKUP(B22,'Denúncias - UF e Mês'!$B$42:$O$69,14,0)</f>
        <v>3499</v>
      </c>
      <c r="E22" s="7">
        <f t="shared" si="0"/>
        <v>2.6372141372141371</v>
      </c>
      <c r="G22" s="37" t="s">
        <v>34</v>
      </c>
      <c r="H22" s="10">
        <f>VLOOKUP(G22,'Denúncias - UF e Mês'!$B$42:$O$69,14,0)</f>
        <v>3499</v>
      </c>
      <c r="I22" s="10">
        <f>VLOOKUP(G22,'Denúncias - UF e Mês'!$B$74:$O$101,14,0)</f>
        <v>3286</v>
      </c>
      <c r="J22" s="7">
        <f t="shared" si="1"/>
        <v>-6.0874535581594738E-2</v>
      </c>
      <c r="L22" s="37" t="s">
        <v>34</v>
      </c>
      <c r="M22" s="10">
        <f>VLOOKUP(L22,'Denúncias - UF e Mês'!$B$74:$O$101,14,0)</f>
        <v>3286</v>
      </c>
      <c r="N22" s="10">
        <f>VLOOKUP(L22,'Denúncias - UF e Mês'!$B$105:$O$134,14,0)</f>
        <v>1910</v>
      </c>
      <c r="O22" s="7">
        <f t="shared" si="2"/>
        <v>-0.41874619598295798</v>
      </c>
      <c r="Q22" s="37" t="s">
        <v>34</v>
      </c>
      <c r="R22" s="10">
        <f>VLOOKUP(Q22,'Denúncias - UF e Mês'!$B$105:$O$134,14,0)</f>
        <v>1910</v>
      </c>
      <c r="S22" s="10">
        <f>VLOOKUP(Q22,'Denúncias - UF e Mês'!$B$137:$O$166,14,0)</f>
        <v>1464</v>
      </c>
      <c r="T22" s="7">
        <f t="shared" si="3"/>
        <v>-0.23350785340314137</v>
      </c>
      <c r="V22" s="37" t="s">
        <v>34</v>
      </c>
      <c r="W22" s="10">
        <f>VLOOKUP(V22,'Denúncias - UF e Mês'!$B$137:$O$165,14,0)</f>
        <v>1464</v>
      </c>
      <c r="X22" s="10">
        <f>VLOOKUP(V22,'Denúncias - UF e Mês'!$B$169:$O$197,14,0)</f>
        <v>1159</v>
      </c>
      <c r="Y22" s="7">
        <f t="shared" si="4"/>
        <v>-0.20833333333333334</v>
      </c>
      <c r="AA22" s="37" t="s">
        <v>34</v>
      </c>
      <c r="AB22" s="10">
        <f>VLOOKUP(AA22,'Denúncias - UF e Mês'!$B$169:$O$197,14,0)</f>
        <v>1159</v>
      </c>
      <c r="AC22" s="10">
        <f>VLOOKUP(AA22,'Denúncias - UF e Mês'!$B$201:$O$229,14,0)</f>
        <v>1594</v>
      </c>
      <c r="AD22" s="7">
        <f t="shared" si="5"/>
        <v>0.37532355478861085</v>
      </c>
      <c r="AF22" s="37" t="s">
        <v>34</v>
      </c>
      <c r="AG22" s="10">
        <f>VLOOKUP(AF22,'Denúncias - UF e Mês'!$B$201:$O$229,14,0)</f>
        <v>1594</v>
      </c>
      <c r="AH22" s="10">
        <f>VLOOKUP(AF22,'Denúncias - UF e Mês'!$B$233:$O$261,14,0)</f>
        <v>1498</v>
      </c>
      <c r="AI22" s="7">
        <f t="shared" si="6"/>
        <v>-6.0225846925972396E-2</v>
      </c>
      <c r="AK22" s="37" t="s">
        <v>34</v>
      </c>
      <c r="AL22" s="10">
        <f>VLOOKUP(AK22,'Denúncias - UF e Mês'!$B$233:$O$261,14,0)</f>
        <v>1498</v>
      </c>
      <c r="AM22" s="10">
        <f>VLOOKUP(AK22,'Denúncias - UF e Mês'!$B$265:$O$293,14,0)</f>
        <v>435</v>
      </c>
      <c r="AN22" s="7">
        <f t="shared" si="7"/>
        <v>-0.70961281708945256</v>
      </c>
    </row>
    <row r="23" spans="2:40" x14ac:dyDescent="0.25">
      <c r="B23" s="37" t="s">
        <v>35</v>
      </c>
      <c r="C23" s="10">
        <f>VLOOKUP(B23,'Denúncias - UF e Mês'!$B$10:$O$37,14,0)</f>
        <v>239</v>
      </c>
      <c r="D23" s="10">
        <f>VLOOKUP(B23,'Denúncias - UF e Mês'!$B$42:$O$69,14,0)</f>
        <v>1027</v>
      </c>
      <c r="E23" s="7">
        <f t="shared" si="0"/>
        <v>3.2970711297071129</v>
      </c>
      <c r="G23" s="37" t="s">
        <v>35</v>
      </c>
      <c r="H23" s="10">
        <f>VLOOKUP(G23,'Denúncias - UF e Mês'!$B$42:$O$69,14,0)</f>
        <v>1027</v>
      </c>
      <c r="I23" s="10">
        <f>VLOOKUP(G23,'Denúncias - UF e Mês'!$B$74:$O$101,14,0)</f>
        <v>747</v>
      </c>
      <c r="J23" s="7">
        <f t="shared" si="1"/>
        <v>-0.27263875365141188</v>
      </c>
      <c r="L23" s="37" t="s">
        <v>35</v>
      </c>
      <c r="M23" s="10">
        <f>VLOOKUP(L23,'Denúncias - UF e Mês'!$B$74:$O$101,14,0)</f>
        <v>747</v>
      </c>
      <c r="N23" s="10">
        <f>VLOOKUP(L23,'Denúncias - UF e Mês'!$B$105:$O$134,14,0)</f>
        <v>652</v>
      </c>
      <c r="O23" s="7">
        <f t="shared" si="2"/>
        <v>-0.12717536813922356</v>
      </c>
      <c r="Q23" s="37" t="s">
        <v>35</v>
      </c>
      <c r="R23" s="10">
        <f>VLOOKUP(Q23,'Denúncias - UF e Mês'!$B$105:$O$134,14,0)</f>
        <v>652</v>
      </c>
      <c r="S23" s="10">
        <f>VLOOKUP(Q23,'Denúncias - UF e Mês'!$B$137:$O$166,14,0)</f>
        <v>369</v>
      </c>
      <c r="T23" s="7">
        <f t="shared" si="3"/>
        <v>-0.43404907975460122</v>
      </c>
      <c r="V23" s="37" t="s">
        <v>35</v>
      </c>
      <c r="W23" s="10">
        <f>VLOOKUP(V23,'Denúncias - UF e Mês'!$B$137:$O$165,14,0)</f>
        <v>369</v>
      </c>
      <c r="X23" s="10">
        <f>VLOOKUP(V23,'Denúncias - UF e Mês'!$B$169:$O$197,14,0)</f>
        <v>315</v>
      </c>
      <c r="Y23" s="7">
        <f t="shared" si="4"/>
        <v>-0.14634146341463414</v>
      </c>
      <c r="AA23" s="37" t="s">
        <v>35</v>
      </c>
      <c r="AB23" s="10">
        <f>VLOOKUP(AA23,'Denúncias - UF e Mês'!$B$169:$O$197,14,0)</f>
        <v>315</v>
      </c>
      <c r="AC23" s="10">
        <f>VLOOKUP(AA23,'Denúncias - UF e Mês'!$B$201:$O$229,14,0)</f>
        <v>370</v>
      </c>
      <c r="AD23" s="7">
        <f t="shared" si="5"/>
        <v>0.17460317460317459</v>
      </c>
      <c r="AF23" s="37" t="s">
        <v>35</v>
      </c>
      <c r="AG23" s="10">
        <f>VLOOKUP(AF23,'Denúncias - UF e Mês'!$B$201:$O$229,14,0)</f>
        <v>370</v>
      </c>
      <c r="AH23" s="10">
        <f>VLOOKUP(AF23,'Denúncias - UF e Mês'!$B$233:$O$261,14,0)</f>
        <v>288</v>
      </c>
      <c r="AI23" s="7">
        <f t="shared" si="6"/>
        <v>-0.22162162162162163</v>
      </c>
      <c r="AK23" s="37" t="s">
        <v>35</v>
      </c>
      <c r="AL23" s="10">
        <f>VLOOKUP(AK23,'Denúncias - UF e Mês'!$B$233:$O$261,14,0)</f>
        <v>288</v>
      </c>
      <c r="AM23" s="10">
        <f>VLOOKUP(AK23,'Denúncias - UF e Mês'!$B$265:$O$293,14,0)</f>
        <v>86</v>
      </c>
      <c r="AN23" s="7">
        <f t="shared" si="7"/>
        <v>-0.70138888888888884</v>
      </c>
    </row>
    <row r="24" spans="2:40" x14ac:dyDescent="0.25">
      <c r="B24" s="37" t="s">
        <v>36</v>
      </c>
      <c r="C24" s="10">
        <f>VLOOKUP(B24,'Denúncias - UF e Mês'!$B$10:$O$37,14,0)</f>
        <v>151</v>
      </c>
      <c r="D24" s="10">
        <f>VLOOKUP(B24,'Denúncias - UF e Mês'!$B$42:$O$69,14,0)</f>
        <v>495</v>
      </c>
      <c r="E24" s="7">
        <f t="shared" si="0"/>
        <v>2.2781456953642385</v>
      </c>
      <c r="G24" s="37" t="s">
        <v>36</v>
      </c>
      <c r="H24" s="10">
        <f>VLOOKUP(G24,'Denúncias - UF e Mês'!$B$42:$O$69,14,0)</f>
        <v>495</v>
      </c>
      <c r="I24" s="10">
        <f>VLOOKUP(G24,'Denúncias - UF e Mês'!$B$74:$O$101,14,0)</f>
        <v>430</v>
      </c>
      <c r="J24" s="7">
        <f t="shared" si="1"/>
        <v>-0.13131313131313133</v>
      </c>
      <c r="L24" s="37" t="s">
        <v>36</v>
      </c>
      <c r="M24" s="10">
        <f>VLOOKUP(L24,'Denúncias - UF e Mês'!$B$74:$O$101,14,0)</f>
        <v>430</v>
      </c>
      <c r="N24" s="10">
        <f>VLOOKUP(L24,'Denúncias - UF e Mês'!$B$105:$O$134,14,0)</f>
        <v>213</v>
      </c>
      <c r="O24" s="7">
        <f t="shared" si="2"/>
        <v>-0.50465116279069766</v>
      </c>
      <c r="Q24" s="37" t="s">
        <v>36</v>
      </c>
      <c r="R24" s="10">
        <f>VLOOKUP(Q24,'Denúncias - UF e Mês'!$B$105:$O$134,14,0)</f>
        <v>213</v>
      </c>
      <c r="S24" s="10">
        <f>VLOOKUP(Q24,'Denúncias - UF e Mês'!$B$137:$O$166,14,0)</f>
        <v>231</v>
      </c>
      <c r="T24" s="7">
        <f t="shared" si="3"/>
        <v>8.4507042253521125E-2</v>
      </c>
      <c r="V24" s="37" t="s">
        <v>36</v>
      </c>
      <c r="W24" s="10">
        <f>VLOOKUP(V24,'Denúncias - UF e Mês'!$B$137:$O$165,14,0)</f>
        <v>231</v>
      </c>
      <c r="X24" s="10">
        <f>VLOOKUP(V24,'Denúncias - UF e Mês'!$B$169:$O$197,14,0)</f>
        <v>198</v>
      </c>
      <c r="Y24" s="7">
        <f t="shared" si="4"/>
        <v>-0.14285714285714285</v>
      </c>
      <c r="AA24" s="37" t="s">
        <v>36</v>
      </c>
      <c r="AB24" s="10">
        <f>VLOOKUP(AA24,'Denúncias - UF e Mês'!$B$169:$O$197,14,0)</f>
        <v>198</v>
      </c>
      <c r="AC24" s="10">
        <f>VLOOKUP(AA24,'Denúncias - UF e Mês'!$B$201:$O$229,14,0)</f>
        <v>213</v>
      </c>
      <c r="AD24" s="7">
        <f t="shared" si="5"/>
        <v>7.575757575757576E-2</v>
      </c>
      <c r="AF24" s="37" t="s">
        <v>36</v>
      </c>
      <c r="AG24" s="10">
        <f>VLOOKUP(AF24,'Denúncias - UF e Mês'!$B$201:$O$229,14,0)</f>
        <v>213</v>
      </c>
      <c r="AH24" s="10">
        <f>VLOOKUP(AF24,'Denúncias - UF e Mês'!$B$233:$O$261,14,0)</f>
        <v>129</v>
      </c>
      <c r="AI24" s="7">
        <f t="shared" si="6"/>
        <v>-0.39436619718309857</v>
      </c>
      <c r="AK24" s="37" t="s">
        <v>36</v>
      </c>
      <c r="AL24" s="10">
        <f>VLOOKUP(AK24,'Denúncias - UF e Mês'!$B$233:$O$261,14,0)</f>
        <v>129</v>
      </c>
      <c r="AM24" s="10">
        <f>VLOOKUP(AK24,'Denúncias - UF e Mês'!$B$265:$O$293,14,0)</f>
        <v>47</v>
      </c>
      <c r="AN24" s="7">
        <f t="shared" si="7"/>
        <v>-0.63565891472868219</v>
      </c>
    </row>
    <row r="25" spans="2:40" x14ac:dyDescent="0.25">
      <c r="B25" s="37" t="s">
        <v>37</v>
      </c>
      <c r="C25" s="10">
        <f>VLOOKUP(B25,'Denúncias - UF e Mês'!$B$10:$O$37,14,0)</f>
        <v>16</v>
      </c>
      <c r="D25" s="10">
        <f>VLOOKUP(B25,'Denúncias - UF e Mês'!$B$42:$O$69,14,0)</f>
        <v>56</v>
      </c>
      <c r="E25" s="7">
        <f t="shared" si="0"/>
        <v>2.5</v>
      </c>
      <c r="G25" s="37" t="s">
        <v>37</v>
      </c>
      <c r="H25" s="10">
        <f>VLOOKUP(G25,'Denúncias - UF e Mês'!$B$42:$O$69,14,0)</f>
        <v>56</v>
      </c>
      <c r="I25" s="10">
        <f>VLOOKUP(G25,'Denúncias - UF e Mês'!$B$74:$O$101,14,0)</f>
        <v>38</v>
      </c>
      <c r="J25" s="7">
        <f t="shared" si="1"/>
        <v>-0.32142857142857145</v>
      </c>
      <c r="L25" s="37" t="s">
        <v>37</v>
      </c>
      <c r="M25" s="10">
        <f>VLOOKUP(L25,'Denúncias - UF e Mês'!$B$74:$O$101,14,0)</f>
        <v>38</v>
      </c>
      <c r="N25" s="10">
        <f>VLOOKUP(L25,'Denúncias - UF e Mês'!$B$105:$O$134,14,0)</f>
        <v>31</v>
      </c>
      <c r="O25" s="7">
        <f t="shared" si="2"/>
        <v>-0.18421052631578946</v>
      </c>
      <c r="Q25" s="37" t="s">
        <v>37</v>
      </c>
      <c r="R25" s="10">
        <f>VLOOKUP(Q25,'Denúncias - UF e Mês'!$B$105:$O$134,14,0)</f>
        <v>31</v>
      </c>
      <c r="S25" s="10">
        <f>VLOOKUP(Q25,'Denúncias - UF e Mês'!$B$137:$O$166,14,0)</f>
        <v>29</v>
      </c>
      <c r="T25" s="7">
        <f t="shared" si="3"/>
        <v>-6.4516129032258063E-2</v>
      </c>
      <c r="V25" s="37" t="s">
        <v>37</v>
      </c>
      <c r="W25" s="10">
        <f>VLOOKUP(V25,'Denúncias - UF e Mês'!$B$137:$O$165,14,0)</f>
        <v>29</v>
      </c>
      <c r="X25" s="10">
        <f>VLOOKUP(V25,'Denúncias - UF e Mês'!$B$169:$O$197,14,0)</f>
        <v>26</v>
      </c>
      <c r="Y25" s="7">
        <f t="shared" si="4"/>
        <v>-0.10344827586206896</v>
      </c>
      <c r="AA25" s="37" t="s">
        <v>37</v>
      </c>
      <c r="AB25" s="10">
        <f>VLOOKUP(AA25,'Denúncias - UF e Mês'!$B$169:$O$197,14,0)</f>
        <v>26</v>
      </c>
      <c r="AC25" s="10">
        <f>VLOOKUP(AA25,'Denúncias - UF e Mês'!$B$201:$O$229,14,0)</f>
        <v>36</v>
      </c>
      <c r="AD25" s="7">
        <f t="shared" si="5"/>
        <v>0.38461538461538464</v>
      </c>
      <c r="AF25" s="37" t="s">
        <v>37</v>
      </c>
      <c r="AG25" s="10">
        <f>VLOOKUP(AF25,'Denúncias - UF e Mês'!$B$201:$O$229,14,0)</f>
        <v>36</v>
      </c>
      <c r="AH25" s="10">
        <f>VLOOKUP(AF25,'Denúncias - UF e Mês'!$B$233:$O$261,14,0)</f>
        <v>27</v>
      </c>
      <c r="AI25" s="7">
        <f t="shared" si="6"/>
        <v>-0.25</v>
      </c>
      <c r="AK25" s="37" t="s">
        <v>37</v>
      </c>
      <c r="AL25" s="10">
        <f>VLOOKUP(AK25,'Denúncias - UF e Mês'!$B$233:$O$261,14,0)</f>
        <v>27</v>
      </c>
      <c r="AM25" s="10">
        <f>VLOOKUP(AK25,'Denúncias - UF e Mês'!$B$265:$O$293,14,0)</f>
        <v>12</v>
      </c>
      <c r="AN25" s="7">
        <f t="shared" si="7"/>
        <v>-0.55555555555555558</v>
      </c>
    </row>
    <row r="26" spans="2:40" x14ac:dyDescent="0.25">
      <c r="B26" s="37" t="s">
        <v>38</v>
      </c>
      <c r="C26" s="10">
        <f>VLOOKUP(B26,'Denúncias - UF e Mês'!$B$10:$O$37,14,0)</f>
        <v>456</v>
      </c>
      <c r="D26" s="10">
        <f>VLOOKUP(B26,'Denúncias - UF e Mês'!$B$42:$O$69,14,0)</f>
        <v>1780</v>
      </c>
      <c r="E26" s="7">
        <f t="shared" si="0"/>
        <v>2.9035087719298245</v>
      </c>
      <c r="G26" s="37" t="s">
        <v>38</v>
      </c>
      <c r="H26" s="10">
        <f>VLOOKUP(G26,'Denúncias - UF e Mês'!$B$42:$O$69,14,0)</f>
        <v>1780</v>
      </c>
      <c r="I26" s="10">
        <f>VLOOKUP(G26,'Denúncias - UF e Mês'!$B$74:$O$101,14,0)</f>
        <v>1676</v>
      </c>
      <c r="J26" s="7">
        <f t="shared" si="1"/>
        <v>-5.8426966292134834E-2</v>
      </c>
      <c r="L26" s="37" t="s">
        <v>38</v>
      </c>
      <c r="M26" s="10">
        <f>VLOOKUP(L26,'Denúncias - UF e Mês'!$B$74:$O$101,14,0)</f>
        <v>1676</v>
      </c>
      <c r="N26" s="10">
        <f>VLOOKUP(L26,'Denúncias - UF e Mês'!$B$105:$O$134,14,0)</f>
        <v>1336</v>
      </c>
      <c r="O26" s="7">
        <f t="shared" si="2"/>
        <v>-0.20286396181384247</v>
      </c>
      <c r="Q26" s="37" t="s">
        <v>38</v>
      </c>
      <c r="R26" s="10">
        <f>VLOOKUP(Q26,'Denúncias - UF e Mês'!$B$105:$O$134,14,0)</f>
        <v>1336</v>
      </c>
      <c r="S26" s="10">
        <f>VLOOKUP(Q26,'Denúncias - UF e Mês'!$B$137:$O$166,14,0)</f>
        <v>989</v>
      </c>
      <c r="T26" s="7">
        <f t="shared" si="3"/>
        <v>-0.2597305389221557</v>
      </c>
      <c r="V26" s="37" t="s">
        <v>38</v>
      </c>
      <c r="W26" s="10">
        <f>VLOOKUP(V26,'Denúncias - UF e Mês'!$B$137:$O$165,14,0)</f>
        <v>989</v>
      </c>
      <c r="X26" s="10">
        <f>VLOOKUP(V26,'Denúncias - UF e Mês'!$B$169:$O$197,14,0)</f>
        <v>710</v>
      </c>
      <c r="Y26" s="7">
        <f t="shared" si="4"/>
        <v>-0.28210313447927199</v>
      </c>
      <c r="AA26" s="37" t="s">
        <v>38</v>
      </c>
      <c r="AB26" s="10">
        <f>VLOOKUP(AA26,'Denúncias - UF e Mês'!$B$169:$O$197,14,0)</f>
        <v>710</v>
      </c>
      <c r="AC26" s="10">
        <f>VLOOKUP(AA26,'Denúncias - UF e Mês'!$B$201:$O$229,14,0)</f>
        <v>832</v>
      </c>
      <c r="AD26" s="7">
        <f t="shared" si="5"/>
        <v>0.17183098591549295</v>
      </c>
      <c r="AF26" s="37" t="s">
        <v>38</v>
      </c>
      <c r="AG26" s="10">
        <f>VLOOKUP(AF26,'Denúncias - UF e Mês'!$B$201:$O$229,14,0)</f>
        <v>832</v>
      </c>
      <c r="AH26" s="10">
        <f>VLOOKUP(AF26,'Denúncias - UF e Mês'!$B$233:$O$261,14,0)</f>
        <v>765</v>
      </c>
      <c r="AI26" s="7">
        <f t="shared" si="6"/>
        <v>-8.0528846153846159E-2</v>
      </c>
      <c r="AK26" s="37" t="s">
        <v>38</v>
      </c>
      <c r="AL26" s="10">
        <f>VLOOKUP(AK26,'Denúncias - UF e Mês'!$B$233:$O$261,14,0)</f>
        <v>765</v>
      </c>
      <c r="AM26" s="10">
        <f>VLOOKUP(AK26,'Denúncias - UF e Mês'!$B$265:$O$293,14,0)</f>
        <v>200</v>
      </c>
      <c r="AN26" s="7">
        <f t="shared" si="7"/>
        <v>-0.73856209150326801</v>
      </c>
    </row>
    <row r="27" spans="2:40" x14ac:dyDescent="0.25">
      <c r="B27" s="37" t="s">
        <v>39</v>
      </c>
      <c r="C27" s="10">
        <f>VLOOKUP(B27,'Denúncias - UF e Mês'!$B$10:$O$37,14,0)</f>
        <v>260</v>
      </c>
      <c r="D27" s="10">
        <f>VLOOKUP(B27,'Denúncias - UF e Mês'!$B$42:$O$69,14,0)</f>
        <v>1012</v>
      </c>
      <c r="E27" s="7">
        <f t="shared" si="0"/>
        <v>2.8923076923076922</v>
      </c>
      <c r="G27" s="37" t="s">
        <v>39</v>
      </c>
      <c r="H27" s="10">
        <f>VLOOKUP(G27,'Denúncias - UF e Mês'!$B$42:$O$69,14,0)</f>
        <v>1012</v>
      </c>
      <c r="I27" s="10">
        <f>VLOOKUP(G27,'Denúncias - UF e Mês'!$B$74:$O$101,14,0)</f>
        <v>1297</v>
      </c>
      <c r="J27" s="7">
        <f t="shared" si="1"/>
        <v>0.28162055335968378</v>
      </c>
      <c r="L27" s="37" t="s">
        <v>39</v>
      </c>
      <c r="M27" s="10">
        <f>VLOOKUP(L27,'Denúncias - UF e Mês'!$B$74:$O$101,14,0)</f>
        <v>1297</v>
      </c>
      <c r="N27" s="10">
        <f>VLOOKUP(L27,'Denúncias - UF e Mês'!$B$105:$O$134,14,0)</f>
        <v>1167</v>
      </c>
      <c r="O27" s="7">
        <f t="shared" si="2"/>
        <v>-0.1002313030069391</v>
      </c>
      <c r="Q27" s="37" t="s">
        <v>39</v>
      </c>
      <c r="R27" s="10">
        <f>VLOOKUP(Q27,'Denúncias - UF e Mês'!$B$105:$O$134,14,0)</f>
        <v>1167</v>
      </c>
      <c r="S27" s="10">
        <f>VLOOKUP(Q27,'Denúncias - UF e Mês'!$B$137:$O$166,14,0)</f>
        <v>797</v>
      </c>
      <c r="T27" s="7">
        <f t="shared" si="3"/>
        <v>-0.31705227077977721</v>
      </c>
      <c r="V27" s="37" t="s">
        <v>39</v>
      </c>
      <c r="W27" s="10">
        <f>VLOOKUP(V27,'Denúncias - UF e Mês'!$B$137:$O$165,14,0)</f>
        <v>797</v>
      </c>
      <c r="X27" s="10">
        <f>VLOOKUP(V27,'Denúncias - UF e Mês'!$B$169:$O$197,14,0)</f>
        <v>702</v>
      </c>
      <c r="Y27" s="7">
        <f t="shared" si="4"/>
        <v>-0.1191969887076537</v>
      </c>
      <c r="AA27" s="37" t="s">
        <v>39</v>
      </c>
      <c r="AB27" s="10">
        <f>VLOOKUP(AA27,'Denúncias - UF e Mês'!$B$169:$O$197,14,0)</f>
        <v>702</v>
      </c>
      <c r="AC27" s="10">
        <f>VLOOKUP(AA27,'Denúncias - UF e Mês'!$B$201:$O$229,14,0)</f>
        <v>695</v>
      </c>
      <c r="AD27" s="7">
        <f t="shared" si="5"/>
        <v>-9.9715099715099714E-3</v>
      </c>
      <c r="AF27" s="37" t="s">
        <v>39</v>
      </c>
      <c r="AG27" s="10">
        <f>VLOOKUP(AF27,'Denúncias - UF e Mês'!$B$201:$O$229,14,0)</f>
        <v>695</v>
      </c>
      <c r="AH27" s="10">
        <f>VLOOKUP(AF27,'Denúncias - UF e Mês'!$B$233:$O$261,14,0)</f>
        <v>686</v>
      </c>
      <c r="AI27" s="7">
        <f t="shared" si="6"/>
        <v>-1.2949640287769784E-2</v>
      </c>
      <c r="AK27" s="37" t="s">
        <v>39</v>
      </c>
      <c r="AL27" s="10">
        <f>VLOOKUP(AK27,'Denúncias - UF e Mês'!$B$233:$O$261,14,0)</f>
        <v>686</v>
      </c>
      <c r="AM27" s="10">
        <f>VLOOKUP(AK27,'Denúncias - UF e Mês'!$B$265:$O$293,14,0)</f>
        <v>205</v>
      </c>
      <c r="AN27" s="7">
        <f t="shared" si="7"/>
        <v>-0.70116618075801751</v>
      </c>
    </row>
    <row r="28" spans="2:40" x14ac:dyDescent="0.25">
      <c r="B28" s="37" t="s">
        <v>40</v>
      </c>
      <c r="C28" s="10">
        <f>VLOOKUP(B28,'Denúncias - UF e Mês'!$B$10:$O$37,14,0)</f>
        <v>95</v>
      </c>
      <c r="D28" s="10">
        <f>VLOOKUP(B28,'Denúncias - UF e Mês'!$B$42:$O$69,14,0)</f>
        <v>373</v>
      </c>
      <c r="E28" s="7">
        <f t="shared" si="0"/>
        <v>2.9263157894736844</v>
      </c>
      <c r="G28" s="37" t="s">
        <v>40</v>
      </c>
      <c r="H28" s="10">
        <f>VLOOKUP(G28,'Denúncias - UF e Mês'!$B$42:$O$69,14,0)</f>
        <v>373</v>
      </c>
      <c r="I28" s="10">
        <f>VLOOKUP(G28,'Denúncias - UF e Mês'!$B$74:$O$101,14,0)</f>
        <v>350</v>
      </c>
      <c r="J28" s="7">
        <f t="shared" si="1"/>
        <v>-6.1662198391420911E-2</v>
      </c>
      <c r="L28" s="37" t="s">
        <v>40</v>
      </c>
      <c r="M28" s="10">
        <f>VLOOKUP(L28,'Denúncias - UF e Mês'!$B$74:$O$101,14,0)</f>
        <v>350</v>
      </c>
      <c r="N28" s="10">
        <f>VLOOKUP(L28,'Denúncias - UF e Mês'!$B$105:$O$134,14,0)</f>
        <v>203</v>
      </c>
      <c r="O28" s="7">
        <f t="shared" si="2"/>
        <v>-0.42</v>
      </c>
      <c r="Q28" s="37" t="s">
        <v>40</v>
      </c>
      <c r="R28" s="10">
        <f>VLOOKUP(Q28,'Denúncias - UF e Mês'!$B$105:$O$134,14,0)</f>
        <v>203</v>
      </c>
      <c r="S28" s="10">
        <f>VLOOKUP(Q28,'Denúncias - UF e Mês'!$B$137:$O$166,14,0)</f>
        <v>198</v>
      </c>
      <c r="T28" s="7">
        <f t="shared" si="3"/>
        <v>-2.4630541871921183E-2</v>
      </c>
      <c r="V28" s="37" t="s">
        <v>40</v>
      </c>
      <c r="W28" s="10">
        <f>VLOOKUP(V28,'Denúncias - UF e Mês'!$B$137:$O$165,14,0)</f>
        <v>198</v>
      </c>
      <c r="X28" s="10">
        <f>VLOOKUP(V28,'Denúncias - UF e Mês'!$B$169:$O$197,14,0)</f>
        <v>137</v>
      </c>
      <c r="Y28" s="7">
        <f t="shared" si="4"/>
        <v>-0.30808080808080807</v>
      </c>
      <c r="AA28" s="37" t="s">
        <v>40</v>
      </c>
      <c r="AB28" s="10">
        <f>VLOOKUP(AA28,'Denúncias - UF e Mês'!$B$169:$O$197,14,0)</f>
        <v>137</v>
      </c>
      <c r="AC28" s="10">
        <f>VLOOKUP(AA28,'Denúncias - UF e Mês'!$B$201:$O$229,14,0)</f>
        <v>192</v>
      </c>
      <c r="AD28" s="7">
        <f t="shared" si="5"/>
        <v>0.40145985401459855</v>
      </c>
      <c r="AF28" s="37" t="s">
        <v>40</v>
      </c>
      <c r="AG28" s="10">
        <f>VLOOKUP(AF28,'Denúncias - UF e Mês'!$B$201:$O$229,14,0)</f>
        <v>192</v>
      </c>
      <c r="AH28" s="10">
        <f>VLOOKUP(AF28,'Denúncias - UF e Mês'!$B$233:$O$261,14,0)</f>
        <v>133</v>
      </c>
      <c r="AI28" s="7">
        <f t="shared" si="6"/>
        <v>-0.30729166666666669</v>
      </c>
      <c r="AK28" s="37" t="s">
        <v>40</v>
      </c>
      <c r="AL28" s="10">
        <f>VLOOKUP(AK28,'Denúncias - UF e Mês'!$B$233:$O$261,14,0)</f>
        <v>133</v>
      </c>
      <c r="AM28" s="10">
        <f>VLOOKUP(AK28,'Denúncias - UF e Mês'!$B$265:$O$293,14,0)</f>
        <v>48</v>
      </c>
      <c r="AN28" s="7">
        <f t="shared" si="7"/>
        <v>-0.63909774436090228</v>
      </c>
    </row>
    <row r="29" spans="2:40" x14ac:dyDescent="0.25">
      <c r="B29" s="37" t="s">
        <v>41</v>
      </c>
      <c r="C29" s="10">
        <f>VLOOKUP(B29,'Denúncias - UF e Mês'!$B$10:$O$37,14,0)</f>
        <v>977</v>
      </c>
      <c r="D29" s="10">
        <f>VLOOKUP(B29,'Denúncias - UF e Mês'!$B$42:$O$69,14,0)</f>
        <v>3719</v>
      </c>
      <c r="E29" s="7">
        <f t="shared" si="0"/>
        <v>2.8065506653019447</v>
      </c>
      <c r="G29" s="37" t="s">
        <v>41</v>
      </c>
      <c r="H29" s="10">
        <f>VLOOKUP(G29,'Denúncias - UF e Mês'!$B$42:$O$69,14,0)</f>
        <v>3719</v>
      </c>
      <c r="I29" s="10">
        <f>VLOOKUP(G29,'Denúncias - UF e Mês'!$B$74:$O$101,14,0)</f>
        <v>3873</v>
      </c>
      <c r="J29" s="7">
        <f t="shared" si="1"/>
        <v>4.1408980908846461E-2</v>
      </c>
      <c r="L29" s="37" t="s">
        <v>41</v>
      </c>
      <c r="M29" s="10">
        <f>VLOOKUP(L29,'Denúncias - UF e Mês'!$B$74:$O$101,14,0)</f>
        <v>3873</v>
      </c>
      <c r="N29" s="10">
        <f>VLOOKUP(L29,'Denúncias - UF e Mês'!$B$105:$O$134,14,0)</f>
        <v>3358</v>
      </c>
      <c r="O29" s="7">
        <f t="shared" si="2"/>
        <v>-0.1329718564420346</v>
      </c>
      <c r="Q29" s="37" t="s">
        <v>41</v>
      </c>
      <c r="R29" s="10">
        <f>VLOOKUP(Q29,'Denúncias - UF e Mês'!$B$105:$O$134,14,0)</f>
        <v>3358</v>
      </c>
      <c r="S29" s="10">
        <f>VLOOKUP(Q29,'Denúncias - UF e Mês'!$B$137:$O$166,14,0)</f>
        <v>2504</v>
      </c>
      <c r="T29" s="7">
        <f t="shared" si="3"/>
        <v>-0.25431804645622397</v>
      </c>
      <c r="V29" s="37" t="s">
        <v>41</v>
      </c>
      <c r="W29" s="10">
        <f>VLOOKUP(V29,'Denúncias - UF e Mês'!$B$137:$O$165,14,0)</f>
        <v>2504</v>
      </c>
      <c r="X29" s="10">
        <f>VLOOKUP(V29,'Denúncias - UF e Mês'!$B$169:$O$197,14,0)</f>
        <v>2300</v>
      </c>
      <c r="Y29" s="7">
        <f t="shared" si="4"/>
        <v>-8.1469648562300323E-2</v>
      </c>
      <c r="AA29" s="37" t="s">
        <v>41</v>
      </c>
      <c r="AB29" s="10">
        <f>VLOOKUP(AA29,'Denúncias - UF e Mês'!$B$169:$O$197,14,0)</f>
        <v>2300</v>
      </c>
      <c r="AC29" s="10">
        <f>VLOOKUP(AA29,'Denúncias - UF e Mês'!$B$201:$O$229,14,0)</f>
        <v>2975</v>
      </c>
      <c r="AD29" s="7">
        <f t="shared" si="5"/>
        <v>0.29347826086956524</v>
      </c>
      <c r="AF29" s="37" t="s">
        <v>41</v>
      </c>
      <c r="AG29" s="10">
        <f>VLOOKUP(AF29,'Denúncias - UF e Mês'!$B$201:$O$229,14,0)</f>
        <v>2975</v>
      </c>
      <c r="AH29" s="10">
        <f>VLOOKUP(AF29,'Denúncias - UF e Mês'!$B$233:$O$261,14,0)</f>
        <v>2810</v>
      </c>
      <c r="AI29" s="7">
        <f t="shared" si="6"/>
        <v>-5.5462184873949577E-2</v>
      </c>
      <c r="AK29" s="37" t="s">
        <v>41</v>
      </c>
      <c r="AL29" s="10">
        <f>VLOOKUP(AK29,'Denúncias - UF e Mês'!$B$233:$O$261,14,0)</f>
        <v>2810</v>
      </c>
      <c r="AM29" s="10">
        <f>VLOOKUP(AK29,'Denúncias - UF e Mês'!$B$265:$O$293,14,0)</f>
        <v>969</v>
      </c>
      <c r="AN29" s="7">
        <f t="shared" si="7"/>
        <v>-0.65516014234875442</v>
      </c>
    </row>
    <row r="30" spans="2:40" x14ac:dyDescent="0.25">
      <c r="B30" s="37" t="s">
        <v>42</v>
      </c>
      <c r="C30" s="10">
        <f>VLOOKUP(B30,'Denúncias - UF e Mês'!$B$10:$O$37,14,0)</f>
        <v>62</v>
      </c>
      <c r="D30" s="10">
        <f>VLOOKUP(B30,'Denúncias - UF e Mês'!$B$42:$O$69,14,0)</f>
        <v>188</v>
      </c>
      <c r="E30" s="7">
        <f t="shared" si="0"/>
        <v>2.032258064516129</v>
      </c>
      <c r="G30" s="37" t="s">
        <v>42</v>
      </c>
      <c r="H30" s="10">
        <f>VLOOKUP(G30,'Denúncias - UF e Mês'!$B$42:$O$69,14,0)</f>
        <v>188</v>
      </c>
      <c r="I30" s="10">
        <f>VLOOKUP(G30,'Denúncias - UF e Mês'!$B$74:$O$101,14,0)</f>
        <v>161</v>
      </c>
      <c r="J30" s="7">
        <f t="shared" si="1"/>
        <v>-0.14361702127659576</v>
      </c>
      <c r="L30" s="37" t="s">
        <v>42</v>
      </c>
      <c r="M30" s="10">
        <f>VLOOKUP(L30,'Denúncias - UF e Mês'!$B$74:$O$101,14,0)</f>
        <v>161</v>
      </c>
      <c r="N30" s="10">
        <f>VLOOKUP(L30,'Denúncias - UF e Mês'!$B$105:$O$134,14,0)</f>
        <v>108</v>
      </c>
      <c r="O30" s="7">
        <f t="shared" si="2"/>
        <v>-0.32919254658385094</v>
      </c>
      <c r="Q30" s="37" t="s">
        <v>42</v>
      </c>
      <c r="R30" s="10">
        <f>VLOOKUP(Q30,'Denúncias - UF e Mês'!$B$105:$O$134,14,0)</f>
        <v>108</v>
      </c>
      <c r="S30" s="10">
        <f>VLOOKUP(Q30,'Denúncias - UF e Mês'!$B$137:$O$166,14,0)</f>
        <v>74</v>
      </c>
      <c r="T30" s="7">
        <f t="shared" si="3"/>
        <v>-0.31481481481481483</v>
      </c>
      <c r="V30" s="37" t="s">
        <v>42</v>
      </c>
      <c r="W30" s="10">
        <f>VLOOKUP(V30,'Denúncias - UF e Mês'!$B$137:$O$165,14,0)</f>
        <v>74</v>
      </c>
      <c r="X30" s="10">
        <f>VLOOKUP(V30,'Denúncias - UF e Mês'!$B$169:$O$197,14,0)</f>
        <v>62</v>
      </c>
      <c r="Y30" s="7">
        <f t="shared" si="4"/>
        <v>-0.16216216216216217</v>
      </c>
      <c r="AA30" s="37" t="s">
        <v>42</v>
      </c>
      <c r="AB30" s="10">
        <f>VLOOKUP(AA30,'Denúncias - UF e Mês'!$B$169:$O$197,14,0)</f>
        <v>62</v>
      </c>
      <c r="AC30" s="10">
        <f>VLOOKUP(AA30,'Denúncias - UF e Mês'!$B$201:$O$229,14,0)</f>
        <v>95</v>
      </c>
      <c r="AD30" s="7">
        <f t="shared" si="5"/>
        <v>0.532258064516129</v>
      </c>
      <c r="AF30" s="37" t="s">
        <v>42</v>
      </c>
      <c r="AG30" s="10">
        <f>VLOOKUP(AF30,'Denúncias - UF e Mês'!$B$201:$O$229,14,0)</f>
        <v>95</v>
      </c>
      <c r="AH30" s="10">
        <f>VLOOKUP(AF30,'Denúncias - UF e Mês'!$B$233:$O$261,14,0)</f>
        <v>89</v>
      </c>
      <c r="AI30" s="7">
        <f t="shared" si="6"/>
        <v>-6.3157894736842107E-2</v>
      </c>
      <c r="AK30" s="37" t="s">
        <v>42</v>
      </c>
      <c r="AL30" s="10">
        <f>VLOOKUP(AK30,'Denúncias - UF e Mês'!$B$233:$O$261,14,0)</f>
        <v>89</v>
      </c>
      <c r="AM30" s="10">
        <f>VLOOKUP(AK30,'Denúncias - UF e Mês'!$B$265:$O$293,14,0)</f>
        <v>27</v>
      </c>
      <c r="AN30" s="7">
        <f t="shared" si="7"/>
        <v>-0.6966292134831461</v>
      </c>
    </row>
    <row r="31" spans="2:40" x14ac:dyDescent="0.25">
      <c r="B31" s="37" t="s">
        <v>157</v>
      </c>
      <c r="C31" s="10">
        <f>VLOOKUP(B31,'Denúncias - UF e Mês'!$B$10:$O$37,14,0)</f>
        <v>0</v>
      </c>
      <c r="D31" s="10">
        <f>VLOOKUP(B31,'Denúncias - UF e Mês'!$B$42:$O$69,14,0)</f>
        <v>70</v>
      </c>
      <c r="E31" s="7"/>
      <c r="G31" s="37" t="s">
        <v>157</v>
      </c>
      <c r="H31" s="10">
        <f>VLOOKUP(G31,'Denúncias - UF e Mês'!$B$42:$O$69,14,0)</f>
        <v>70</v>
      </c>
      <c r="I31" s="10">
        <f>VLOOKUP(G31,'Denúncias - UF e Mês'!$B$74:$O$101,14,0)</f>
        <v>166</v>
      </c>
      <c r="J31" s="7">
        <f t="shared" si="1"/>
        <v>1.3714285714285714</v>
      </c>
      <c r="L31" s="37" t="s">
        <v>157</v>
      </c>
      <c r="M31" s="10">
        <f>VLOOKUP(L31,'Denúncias - UF e Mês'!$B$74:$O$101,14,0)</f>
        <v>166</v>
      </c>
      <c r="N31" s="10">
        <f>VLOOKUP(L31,'Denúncias - UF e Mês'!$B$105:$O$134,14,0)</f>
        <v>118</v>
      </c>
      <c r="O31" s="7">
        <f t="shared" si="2"/>
        <v>-0.28915662650602408</v>
      </c>
      <c r="Q31" s="37" t="s">
        <v>157</v>
      </c>
      <c r="R31" s="10">
        <f>VLOOKUP(Q31,'Denúncias - UF e Mês'!$B$105:$O$134,14,0)</f>
        <v>118</v>
      </c>
      <c r="S31" s="10">
        <f>VLOOKUP(Q31,'Denúncias - UF e Mês'!$B$137:$O$166,14,0)</f>
        <v>553</v>
      </c>
      <c r="T31" s="7">
        <f t="shared" si="3"/>
        <v>3.6864406779661016</v>
      </c>
      <c r="V31" s="37" t="s">
        <v>157</v>
      </c>
      <c r="W31" s="10">
        <f>VLOOKUP(V31,'Denúncias - UF e Mês'!$B$137:$O$165,14,0)</f>
        <v>553</v>
      </c>
      <c r="X31" s="10">
        <f>VLOOKUP(V31,'Denúncias - UF e Mês'!$B$169:$O$197,14,0)</f>
        <v>1529</v>
      </c>
      <c r="Y31" s="7">
        <f t="shared" si="4"/>
        <v>1.7649186256781193</v>
      </c>
      <c r="AA31" s="37" t="s">
        <v>157</v>
      </c>
      <c r="AB31" s="10">
        <f>VLOOKUP(AA31,'Denúncias - UF e Mês'!$B$169:$O$197,14,0)</f>
        <v>1529</v>
      </c>
      <c r="AC31" s="10">
        <f>VLOOKUP(AA31,'Denúncias - UF e Mês'!$B$201:$O$229,14,0)</f>
        <v>2787</v>
      </c>
      <c r="AD31" s="7">
        <f t="shared" si="5"/>
        <v>0.82275997383911048</v>
      </c>
      <c r="AF31" s="37" t="s">
        <v>157</v>
      </c>
      <c r="AG31" s="10">
        <f>VLOOKUP(AF31,'Denúncias - UF e Mês'!$B$201:$O$229,14,0)</f>
        <v>2787</v>
      </c>
      <c r="AH31" s="10">
        <f>VLOOKUP(AF31,'Denúncias - UF e Mês'!$B$233:$O$261,14,0)</f>
        <v>1882</v>
      </c>
      <c r="AI31" s="7">
        <f t="shared" si="6"/>
        <v>-0.32472192321492643</v>
      </c>
      <c r="AK31" s="37" t="s">
        <v>157</v>
      </c>
      <c r="AL31" s="10">
        <f>VLOOKUP(AK31,'Denúncias - UF e Mês'!$B$233:$O$261,14,0)</f>
        <v>1882</v>
      </c>
      <c r="AM31" s="10">
        <f>VLOOKUP(AK31,'Denúncias - UF e Mês'!$B$265:$O$293,14,0)</f>
        <v>4</v>
      </c>
      <c r="AN31" s="7">
        <f t="shared" si="7"/>
        <v>-0.99787460148777896</v>
      </c>
    </row>
    <row r="32" spans="2:40" ht="15.75" thickBot="1" x14ac:dyDescent="0.3">
      <c r="B32" s="38" t="s">
        <v>14</v>
      </c>
      <c r="C32" s="39">
        <f>SUM(C4:C31)</f>
        <v>9855</v>
      </c>
      <c r="D32" s="39">
        <f>SUM(D4:D31)</f>
        <v>37596</v>
      </c>
      <c r="E32" s="7">
        <f t="shared" si="0"/>
        <v>2.8149162861491628</v>
      </c>
      <c r="G32" s="38" t="s">
        <v>14</v>
      </c>
      <c r="H32" s="39">
        <f>SUM(H4:H31)</f>
        <v>37596</v>
      </c>
      <c r="I32" s="39">
        <f>SUM(I4:I31)</f>
        <v>31761</v>
      </c>
      <c r="J32" s="8">
        <f>(I32-H32)/H32</f>
        <v>-0.1552026811362911</v>
      </c>
      <c r="L32" s="38" t="s">
        <v>14</v>
      </c>
      <c r="M32" s="39">
        <f>SUM(M4:M31)</f>
        <v>31761</v>
      </c>
      <c r="N32" s="39">
        <f>SUM(N4:N31)</f>
        <v>22735</v>
      </c>
      <c r="O32" s="8">
        <f>(N32-M32)/M32</f>
        <v>-0.28418500676930825</v>
      </c>
      <c r="Q32" s="38" t="s">
        <v>14</v>
      </c>
      <c r="R32" s="39">
        <f>SUM(R4:R31)</f>
        <v>22735</v>
      </c>
      <c r="S32" s="39">
        <f>SUM(S4:S31)</f>
        <v>17588</v>
      </c>
      <c r="T32" s="8">
        <f>(S32-R32)/R32</f>
        <v>-0.22639102705080272</v>
      </c>
      <c r="V32" s="38" t="s">
        <v>14</v>
      </c>
      <c r="W32" s="39">
        <f>SUM(W4:W31)</f>
        <v>17588</v>
      </c>
      <c r="X32" s="39">
        <f>SUM(X4:X31)</f>
        <v>15708</v>
      </c>
      <c r="Y32" s="8">
        <f>(X32-W32)/W32</f>
        <v>-0.10689106208778713</v>
      </c>
      <c r="AA32" s="38" t="s">
        <v>14</v>
      </c>
      <c r="AB32" s="39">
        <f>SUM(AB4:AB31)</f>
        <v>15708</v>
      </c>
      <c r="AC32" s="39">
        <f>SUM(AC4:AC31)</f>
        <v>20331</v>
      </c>
      <c r="AD32" s="8">
        <f>(AC32-AB32)/AB32</f>
        <v>0.29430863254392664</v>
      </c>
      <c r="AF32" s="38" t="s">
        <v>14</v>
      </c>
      <c r="AG32" s="39">
        <f>SUM(AG4:AG31)</f>
        <v>20331</v>
      </c>
      <c r="AH32" s="39">
        <f>SUM(AH4:AH31)</f>
        <v>17093</v>
      </c>
      <c r="AI32" s="8">
        <f t="shared" si="6"/>
        <v>-0.15926417785647534</v>
      </c>
      <c r="AK32" s="38" t="s">
        <v>14</v>
      </c>
      <c r="AL32" s="39">
        <f>SUM(AL4:AL31)</f>
        <v>17093</v>
      </c>
      <c r="AM32" s="39">
        <f>SUM(AM4:AM31)</f>
        <v>4736</v>
      </c>
      <c r="AN32" s="8">
        <f t="shared" si="7"/>
        <v>-0.72292751418709411</v>
      </c>
    </row>
    <row r="33" spans="2:10" ht="15.75" customHeight="1" thickTop="1" x14ac:dyDescent="0.25">
      <c r="B33" s="148" t="s">
        <v>240</v>
      </c>
      <c r="C33" s="148"/>
      <c r="D33" s="148"/>
      <c r="E33" s="148"/>
      <c r="F33" s="148"/>
      <c r="G33" s="148"/>
      <c r="H33" s="148"/>
      <c r="I33" s="148"/>
      <c r="J33" s="148"/>
    </row>
  </sheetData>
  <mergeCells count="9">
    <mergeCell ref="B33:J33"/>
    <mergeCell ref="L2:O2"/>
    <mergeCell ref="Q2:T2"/>
    <mergeCell ref="V2:Y2"/>
    <mergeCell ref="AK2:AN2"/>
    <mergeCell ref="AF2:AI2"/>
    <mergeCell ref="AA2:AD2"/>
    <mergeCell ref="B2:E2"/>
    <mergeCell ref="G2:J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B1:BB34"/>
  <sheetViews>
    <sheetView showGridLines="0" showRowColHeaders="0" zoomScale="85" zoomScaleNormal="85" workbookViewId="0"/>
  </sheetViews>
  <sheetFormatPr defaultRowHeight="15" x14ac:dyDescent="0.25"/>
  <cols>
    <col min="1" max="1" width="1.5703125" style="13" customWidth="1"/>
    <col min="2" max="2" width="12.28515625" style="13" customWidth="1"/>
    <col min="3" max="3" width="7.140625" style="13" bestFit="1" customWidth="1"/>
    <col min="4" max="5" width="14.5703125" style="13" customWidth="1"/>
    <col min="6" max="6" width="14.85546875" style="13" customWidth="1"/>
    <col min="7" max="7" width="1.7109375" style="13" customWidth="1"/>
    <col min="8" max="8" width="12.28515625" style="13" customWidth="1"/>
    <col min="9" max="9" width="7.140625" style="13" bestFit="1" customWidth="1"/>
    <col min="10" max="11" width="14.5703125" style="13" customWidth="1"/>
    <col min="12" max="12" width="15" style="13" customWidth="1"/>
    <col min="13" max="13" width="2" style="13" customWidth="1"/>
    <col min="14" max="14" width="12.28515625" style="13" customWidth="1"/>
    <col min="15" max="15" width="7.140625" style="13" bestFit="1" customWidth="1"/>
    <col min="16" max="16" width="14.5703125" style="13" customWidth="1"/>
    <col min="17" max="17" width="14.140625" style="13" customWidth="1"/>
    <col min="18" max="18" width="14.5703125" style="20" customWidth="1"/>
    <col min="19" max="19" width="2" style="13" customWidth="1"/>
    <col min="20" max="20" width="12.28515625" style="13" customWidth="1"/>
    <col min="21" max="21" width="7.140625" style="13" bestFit="1" customWidth="1"/>
    <col min="22" max="22" width="14.5703125" style="13" customWidth="1"/>
    <col min="23" max="23" width="14.140625" style="13" customWidth="1"/>
    <col min="24" max="24" width="14.5703125" style="20" customWidth="1"/>
    <col min="25" max="25" width="2.85546875" style="13" customWidth="1"/>
    <col min="26" max="26" width="12.28515625" style="13" customWidth="1"/>
    <col min="27" max="27" width="7.140625" style="13" bestFit="1" customWidth="1"/>
    <col min="28" max="28" width="14.5703125" style="13" customWidth="1"/>
    <col min="29" max="29" width="14.140625" style="13" customWidth="1"/>
    <col min="30" max="30" width="14.5703125" style="20" customWidth="1"/>
    <col min="31" max="31" width="2.85546875" style="13" customWidth="1"/>
    <col min="32" max="32" width="12" style="13" customWidth="1"/>
    <col min="33" max="33" width="9.140625" style="13"/>
    <col min="34" max="34" width="11.85546875" style="13" customWidth="1"/>
    <col min="35" max="35" width="13.42578125" style="13" customWidth="1"/>
    <col min="36" max="36" width="21.5703125" style="13" customWidth="1"/>
    <col min="37" max="37" width="2.5703125" style="13" customWidth="1"/>
    <col min="38" max="38" width="12.140625" style="13" customWidth="1"/>
    <col min="39" max="39" width="19.7109375" style="13" customWidth="1"/>
    <col min="40" max="40" width="11.7109375" style="13" customWidth="1"/>
    <col min="41" max="41" width="18.42578125" style="13" customWidth="1"/>
    <col min="42" max="42" width="20.28515625" style="13" customWidth="1"/>
    <col min="43" max="43" width="2.140625" style="13" customWidth="1"/>
    <col min="44" max="44" width="12.140625" style="13" customWidth="1"/>
    <col min="45" max="45" width="19.7109375" style="13" customWidth="1"/>
    <col min="46" max="46" width="11.7109375" style="13" customWidth="1"/>
    <col min="47" max="47" width="18.42578125" style="13" customWidth="1"/>
    <col min="48" max="48" width="20.28515625" style="13" customWidth="1"/>
    <col min="49" max="49" width="3.5703125" style="13" customWidth="1"/>
    <col min="50" max="51" width="9.140625" style="13"/>
    <col min="52" max="52" width="16.140625" style="13" customWidth="1"/>
    <col min="53" max="53" width="20.7109375" style="13" customWidth="1"/>
    <col min="54" max="54" width="24.28515625" style="13" customWidth="1"/>
    <col min="55" max="16384" width="9.140625" style="13"/>
  </cols>
  <sheetData>
    <row r="1" spans="2:54" ht="15.75" thickBot="1" x14ac:dyDescent="0.3"/>
    <row r="2" spans="2:54" s="19" customFormat="1" ht="16.5" customHeight="1" thickTop="1" x14ac:dyDescent="0.25">
      <c r="B2" s="162" t="s">
        <v>156</v>
      </c>
      <c r="C2" s="163"/>
      <c r="D2" s="163"/>
      <c r="E2" s="163"/>
      <c r="F2" s="164"/>
      <c r="H2" s="162" t="s">
        <v>1</v>
      </c>
      <c r="I2" s="163"/>
      <c r="J2" s="163"/>
      <c r="K2" s="163"/>
      <c r="L2" s="164"/>
      <c r="N2" s="158" t="s">
        <v>215</v>
      </c>
      <c r="O2" s="159"/>
      <c r="P2" s="159"/>
      <c r="Q2" s="159"/>
      <c r="R2" s="160"/>
      <c r="T2" s="158" t="s">
        <v>270</v>
      </c>
      <c r="U2" s="159"/>
      <c r="V2" s="159"/>
      <c r="W2" s="159"/>
      <c r="X2" s="160"/>
      <c r="Z2" s="158" t="s">
        <v>288</v>
      </c>
      <c r="AA2" s="159"/>
      <c r="AB2" s="159"/>
      <c r="AC2" s="159"/>
      <c r="AD2" s="160"/>
      <c r="AF2" s="158" t="s">
        <v>290</v>
      </c>
      <c r="AG2" s="159"/>
      <c r="AH2" s="159"/>
      <c r="AI2" s="159"/>
      <c r="AJ2" s="160"/>
      <c r="AL2" s="158" t="s">
        <v>311</v>
      </c>
      <c r="AM2" s="159"/>
      <c r="AN2" s="159"/>
      <c r="AO2" s="159"/>
      <c r="AP2" s="160"/>
      <c r="AR2" s="158" t="s">
        <v>347</v>
      </c>
      <c r="AS2" s="159"/>
      <c r="AT2" s="159"/>
      <c r="AU2" s="159"/>
      <c r="AV2" s="160"/>
      <c r="AX2" s="158" t="s">
        <v>369</v>
      </c>
      <c r="AY2" s="159"/>
      <c r="AZ2" s="159"/>
      <c r="BA2" s="159"/>
      <c r="BB2" s="160"/>
    </row>
    <row r="3" spans="2:54" ht="45" x14ac:dyDescent="0.25">
      <c r="B3" s="37" t="s">
        <v>189</v>
      </c>
      <c r="C3" s="40" t="s">
        <v>2</v>
      </c>
      <c r="D3" s="49" t="s">
        <v>45</v>
      </c>
      <c r="E3" s="49" t="s">
        <v>101</v>
      </c>
      <c r="F3" s="85" t="s">
        <v>237</v>
      </c>
      <c r="H3" s="37" t="s">
        <v>189</v>
      </c>
      <c r="I3" s="40" t="s">
        <v>2</v>
      </c>
      <c r="J3" s="49" t="s">
        <v>45</v>
      </c>
      <c r="K3" s="49" t="s">
        <v>101</v>
      </c>
      <c r="L3" s="85" t="s">
        <v>237</v>
      </c>
      <c r="N3" s="37" t="s">
        <v>189</v>
      </c>
      <c r="O3" s="40" t="s">
        <v>2</v>
      </c>
      <c r="P3" s="49" t="s">
        <v>45</v>
      </c>
      <c r="Q3" s="49" t="s">
        <v>101</v>
      </c>
      <c r="R3" s="85" t="s">
        <v>237</v>
      </c>
      <c r="T3" s="37" t="s">
        <v>189</v>
      </c>
      <c r="U3" s="40" t="s">
        <v>2</v>
      </c>
      <c r="V3" s="49" t="s">
        <v>45</v>
      </c>
      <c r="W3" s="49" t="s">
        <v>101</v>
      </c>
      <c r="X3" s="85" t="s">
        <v>237</v>
      </c>
      <c r="Z3" s="37" t="s">
        <v>189</v>
      </c>
      <c r="AA3" s="40" t="s">
        <v>2</v>
      </c>
      <c r="AB3" s="49" t="s">
        <v>45</v>
      </c>
      <c r="AC3" s="49" t="s">
        <v>101</v>
      </c>
      <c r="AD3" s="85" t="s">
        <v>237</v>
      </c>
      <c r="AF3" s="37" t="s">
        <v>189</v>
      </c>
      <c r="AG3" s="40" t="s">
        <v>2</v>
      </c>
      <c r="AH3" s="49" t="s">
        <v>45</v>
      </c>
      <c r="AI3" s="49" t="s">
        <v>101</v>
      </c>
      <c r="AJ3" s="85" t="s">
        <v>237</v>
      </c>
      <c r="AL3" s="37" t="s">
        <v>189</v>
      </c>
      <c r="AM3" s="40" t="s">
        <v>2</v>
      </c>
      <c r="AN3" s="49" t="s">
        <v>45</v>
      </c>
      <c r="AO3" s="49" t="s">
        <v>101</v>
      </c>
      <c r="AP3" s="85" t="s">
        <v>237</v>
      </c>
      <c r="AR3" s="37" t="s">
        <v>189</v>
      </c>
      <c r="AS3" s="40" t="s">
        <v>2</v>
      </c>
      <c r="AT3" s="49" t="s">
        <v>45</v>
      </c>
      <c r="AU3" s="49" t="s">
        <v>101</v>
      </c>
      <c r="AV3" s="85" t="s">
        <v>237</v>
      </c>
      <c r="AX3" s="37" t="s">
        <v>189</v>
      </c>
      <c r="AY3" s="40" t="s">
        <v>2</v>
      </c>
      <c r="AZ3" s="49" t="s">
        <v>45</v>
      </c>
      <c r="BA3" s="49" t="s">
        <v>101</v>
      </c>
      <c r="BB3" s="85" t="s">
        <v>237</v>
      </c>
    </row>
    <row r="4" spans="2:54" x14ac:dyDescent="0.25">
      <c r="B4" s="34" t="s">
        <v>160</v>
      </c>
      <c r="C4" s="40" t="s">
        <v>20</v>
      </c>
      <c r="D4" s="10">
        <f>VLOOKUP(C4,'Denúncias - UF e Mês'!$B$10:$O$37,14,0)</f>
        <v>1241</v>
      </c>
      <c r="E4" s="10">
        <v>4410633</v>
      </c>
      <c r="F4" s="35">
        <f>IF(ISERROR(D4/(E4/100000)),"",(D4/(E4/100000)))</f>
        <v>28.136550921375683</v>
      </c>
      <c r="H4" s="34" t="s">
        <v>160</v>
      </c>
      <c r="I4" s="40" t="s">
        <v>22</v>
      </c>
      <c r="J4" s="10">
        <f>VLOOKUP(I4,'Denúncias - UF e Mês'!$B$42:$O$69,14,0)</f>
        <v>1149</v>
      </c>
      <c r="K4" s="10">
        <v>740095</v>
      </c>
      <c r="L4" s="35">
        <f>IF(ISERROR(J4/(K4/100000)),"",(J4/(K4/100000)))</f>
        <v>155.25033948344469</v>
      </c>
      <c r="N4" s="34" t="s">
        <v>160</v>
      </c>
      <c r="O4" s="40" t="s">
        <v>22</v>
      </c>
      <c r="P4" s="10">
        <f>VLOOKUP(O4,'Denúncias - UF e Mês'!$B$74:$O$101,14,0)</f>
        <v>747</v>
      </c>
      <c r="Q4" s="10">
        <v>740095</v>
      </c>
      <c r="R4" s="35">
        <f>IF(ISERROR(P4/(Q4/100000)),"",(P4/(Q4/100000)))</f>
        <v>100.93298833257893</v>
      </c>
      <c r="T4" s="34" t="s">
        <v>160</v>
      </c>
      <c r="U4" s="40" t="s">
        <v>22</v>
      </c>
      <c r="V4" s="10">
        <f>VLOOKUP(U4,'Denúncias - UF e Mês'!$B$105:$O$134,14,0)</f>
        <v>558</v>
      </c>
      <c r="W4" s="10">
        <v>740095</v>
      </c>
      <c r="X4" s="35">
        <f t="shared" ref="X4:X30" si="0">IF(ISERROR(V4/(W4/100000)),"",(V4/(W4/100000)))</f>
        <v>75.395726224336059</v>
      </c>
      <c r="Z4" s="34" t="s">
        <v>160</v>
      </c>
      <c r="AA4" s="40" t="s">
        <v>27</v>
      </c>
      <c r="AB4" s="10">
        <f>VLOOKUP(AA4,'Denúncias - UF e Mês'!$B$137:$O$166,14,0)</f>
        <v>379</v>
      </c>
      <c r="AC4" s="10">
        <v>750128</v>
      </c>
      <c r="AD4" s="35">
        <f t="shared" ref="AD4:AD33" si="1">IF(ISERROR(AB4/(AC4/100000)),"",(AB4/(AC4/100000)))</f>
        <v>50.524710449416631</v>
      </c>
      <c r="AF4" s="34" t="s">
        <v>160</v>
      </c>
      <c r="AG4" s="40" t="s">
        <v>18</v>
      </c>
      <c r="AH4" s="10">
        <f>VLOOKUP(AG4,'Denúncias - UF e Mês'!$B$169:$O$197,14,0)</f>
        <v>611</v>
      </c>
      <c r="AI4" s="10">
        <v>1383457</v>
      </c>
      <c r="AJ4" s="35">
        <f t="shared" ref="AJ4:AJ33" si="2">IF(ISERROR(AH4/(AI4/100000)),"",(AH4/(AI4/100000)))</f>
        <v>44.164726478669017</v>
      </c>
      <c r="AL4" s="34" t="s">
        <v>160</v>
      </c>
      <c r="AM4" s="40" t="s">
        <v>22</v>
      </c>
      <c r="AN4" s="10">
        <f>VLOOKUP(AM4,'Denúncias - UF e Mês'!$B$201:$O$229,14,0)</f>
        <v>349</v>
      </c>
      <c r="AO4" s="10">
        <v>740095</v>
      </c>
      <c r="AP4" s="35">
        <f t="shared" ref="AP4:AP33" si="3">IF(ISERROR(AN4/(AO4/100000)),"",(AN4/(AO4/100000)))</f>
        <v>47.156108337443165</v>
      </c>
      <c r="AR4" s="34" t="s">
        <v>160</v>
      </c>
      <c r="AS4" s="40" t="s">
        <v>39</v>
      </c>
      <c r="AT4" s="10">
        <f>VLOOKUP(AS4,'Denúncias - UF e Mês'!$B$233:$O$261,14,0)</f>
        <v>686</v>
      </c>
      <c r="AU4" s="10">
        <v>1688501</v>
      </c>
      <c r="AV4" s="35">
        <f t="shared" ref="AV4:AV30" si="4">IF(ISERROR(AT4/(AU4/100000)),"",(AT4/(AU4/100000)))</f>
        <v>40.627752071215824</v>
      </c>
      <c r="AX4" s="34" t="s">
        <v>160</v>
      </c>
      <c r="AY4" s="40" t="s">
        <v>39</v>
      </c>
      <c r="AZ4" s="10">
        <f>VLOOKUP(AY4,'Denúncias - UF e Mês'!$B$265:$O$293,14,0)</f>
        <v>205</v>
      </c>
      <c r="BA4" s="10">
        <v>1688501</v>
      </c>
      <c r="BB4" s="35">
        <f t="shared" ref="BB4:BB30" si="5">IF(ISERROR(AZ4/(BA4/100000)),"",(AZ4/(BA4/100000)))</f>
        <v>12.140946318657791</v>
      </c>
    </row>
    <row r="5" spans="2:54" x14ac:dyDescent="0.25">
      <c r="B5" s="34" t="s">
        <v>161</v>
      </c>
      <c r="C5" s="40" t="s">
        <v>36</v>
      </c>
      <c r="D5" s="10">
        <f>VLOOKUP(C5,'Denúncias - UF e Mês'!$B$10:$O$37,14,0)</f>
        <v>151</v>
      </c>
      <c r="E5" s="10">
        <v>520214</v>
      </c>
      <c r="F5" s="35">
        <f t="shared" ref="F5:F33" si="6">IF(ISERROR(D5/(E5/100000)),"",(D5/(E5/100000)))</f>
        <v>29.026516010718666</v>
      </c>
      <c r="H5" s="34" t="s">
        <v>161</v>
      </c>
      <c r="I5" s="40" t="s">
        <v>35</v>
      </c>
      <c r="J5" s="10">
        <f>VLOOKUP(I5,'Denúncias - UF e Mês'!$B$42:$O$69,14,0)</f>
        <v>1027</v>
      </c>
      <c r="K5" s="10">
        <v>970827</v>
      </c>
      <c r="L5" s="35">
        <f t="shared" ref="L5:L33" si="7">IF(ISERROR(J5/(K5/100000)),"",(J5/(K5/100000)))</f>
        <v>105.78609783205452</v>
      </c>
      <c r="N5" s="34" t="s">
        <v>161</v>
      </c>
      <c r="O5" s="40" t="s">
        <v>30</v>
      </c>
      <c r="P5" s="10">
        <f>VLOOKUP(O5,'Denúncias - UF e Mês'!$B$74:$O$101,14,0)</f>
        <v>947</v>
      </c>
      <c r="Q5" s="10">
        <v>1168690</v>
      </c>
      <c r="R5" s="35">
        <f t="shared" ref="R5:R33" si="8">IF(ISERROR(P5/(Q5/100000)),"",(P5/(Q5/100000)))</f>
        <v>81.030897842883917</v>
      </c>
      <c r="T5" s="34" t="s">
        <v>161</v>
      </c>
      <c r="U5" s="40" t="s">
        <v>39</v>
      </c>
      <c r="V5" s="10">
        <f>VLOOKUP(U5,'Denúncias - UF e Mês'!$B$105:$O$134,14,0)</f>
        <v>1167</v>
      </c>
      <c r="W5" s="10">
        <v>1688501</v>
      </c>
      <c r="X5" s="35">
        <f t="shared" si="0"/>
        <v>69.114557823773865</v>
      </c>
      <c r="Z5" s="34" t="s">
        <v>161</v>
      </c>
      <c r="AA5" s="40" t="s">
        <v>22</v>
      </c>
      <c r="AB5" s="10">
        <f>VLOOKUP(AA5,'Denúncias - UF e Mês'!$B$137:$O$166,14,0)</f>
        <v>365</v>
      </c>
      <c r="AC5" s="10">
        <v>740095</v>
      </c>
      <c r="AD5" s="35">
        <f t="shared" si="1"/>
        <v>49.317992960363199</v>
      </c>
      <c r="AF5" s="34" t="s">
        <v>161</v>
      </c>
      <c r="AG5" s="40" t="s">
        <v>39</v>
      </c>
      <c r="AH5" s="10">
        <f>VLOOKUP(AG5,'Denúncias - UF e Mês'!$B$169:$O$197,14,0)</f>
        <v>702</v>
      </c>
      <c r="AI5" s="10">
        <v>1688501</v>
      </c>
      <c r="AJ5" s="35">
        <f t="shared" si="2"/>
        <v>41.575338125354975</v>
      </c>
      <c r="AL5" s="34" t="s">
        <v>161</v>
      </c>
      <c r="AM5" s="40" t="s">
        <v>27</v>
      </c>
      <c r="AN5" s="10">
        <f>VLOOKUP(AM5,'Denúncias - UF e Mês'!$B$201:$O$229,14,0)</f>
        <v>345</v>
      </c>
      <c r="AO5" s="10">
        <v>750128</v>
      </c>
      <c r="AP5" s="35">
        <f t="shared" si="3"/>
        <v>45.992150672951816</v>
      </c>
      <c r="AR5" s="34" t="s">
        <v>161</v>
      </c>
      <c r="AS5" s="40" t="s">
        <v>27</v>
      </c>
      <c r="AT5" s="10">
        <f>VLOOKUP(AS5,'Denúncias - UF e Mês'!$B$233:$O$261,14,0)</f>
        <v>293</v>
      </c>
      <c r="AU5" s="10">
        <v>750128</v>
      </c>
      <c r="AV5" s="35">
        <f t="shared" si="4"/>
        <v>39.060000426593859</v>
      </c>
      <c r="AX5" s="34" t="s">
        <v>161</v>
      </c>
      <c r="AY5" s="40" t="s">
        <v>27</v>
      </c>
      <c r="AZ5" s="10">
        <f>VLOOKUP(AY5,'Denúncias - UF e Mês'!$B$265:$O$293,14,0)</f>
        <v>119</v>
      </c>
      <c r="BA5" s="10">
        <v>750128</v>
      </c>
      <c r="BB5" s="35">
        <f t="shared" si="5"/>
        <v>15.863959217626858</v>
      </c>
    </row>
    <row r="6" spans="2:54" x14ac:dyDescent="0.25">
      <c r="B6" s="34" t="s">
        <v>162</v>
      </c>
      <c r="C6" s="40" t="s">
        <v>35</v>
      </c>
      <c r="D6" s="10">
        <f>VLOOKUP(C6,'Denúncias - UF e Mês'!$B$10:$O$37,14,0)</f>
        <v>239</v>
      </c>
      <c r="E6" s="10">
        <v>970827</v>
      </c>
      <c r="F6" s="35">
        <f t="shared" si="6"/>
        <v>24.618186350400226</v>
      </c>
      <c r="H6" s="34" t="s">
        <v>166</v>
      </c>
      <c r="I6" s="40" t="s">
        <v>20</v>
      </c>
      <c r="J6" s="10">
        <f>VLOOKUP(I6,'Denúncias - UF e Mês'!$B$42:$O$69,14,0)</f>
        <v>4460</v>
      </c>
      <c r="K6" s="10">
        <v>4410633</v>
      </c>
      <c r="L6" s="35">
        <f t="shared" si="7"/>
        <v>101.11927244910197</v>
      </c>
      <c r="N6" s="34" t="s">
        <v>162</v>
      </c>
      <c r="O6" s="40" t="s">
        <v>36</v>
      </c>
      <c r="P6" s="10">
        <f>VLOOKUP(O6,'Denúncias - UF e Mês'!$B$74:$O$101,14,0)</f>
        <v>430</v>
      </c>
      <c r="Q6" s="10">
        <v>520214</v>
      </c>
      <c r="R6" s="35">
        <f t="shared" si="8"/>
        <v>82.658290626549842</v>
      </c>
      <c r="T6" s="34" t="s">
        <v>162</v>
      </c>
      <c r="U6" s="40" t="s">
        <v>35</v>
      </c>
      <c r="V6" s="10">
        <f>VLOOKUP(U6,'Denúncias - UF e Mês'!$B$105:$O$134,14,0)</f>
        <v>652</v>
      </c>
      <c r="W6" s="10">
        <v>970827</v>
      </c>
      <c r="X6" s="35">
        <f t="shared" si="0"/>
        <v>67.159236403602279</v>
      </c>
      <c r="Z6" s="34" t="s">
        <v>162</v>
      </c>
      <c r="AA6" s="40" t="s">
        <v>30</v>
      </c>
      <c r="AB6" s="10">
        <f>VLOOKUP(AA6,'Denúncias - UF e Mês'!$B$137:$O$166,14,0)</f>
        <v>576</v>
      </c>
      <c r="AC6" s="10">
        <v>1168690</v>
      </c>
      <c r="AD6" s="35">
        <f t="shared" si="1"/>
        <v>49.285952647836467</v>
      </c>
      <c r="AF6" s="34" t="s">
        <v>162</v>
      </c>
      <c r="AG6" s="40" t="s">
        <v>28</v>
      </c>
      <c r="AH6" s="10">
        <f>VLOOKUP(AG6,'Denúncias - UF e Mês'!$B$169:$O$197,14,0)</f>
        <v>376</v>
      </c>
      <c r="AI6" s="10">
        <v>954140</v>
      </c>
      <c r="AJ6" s="35">
        <f t="shared" si="2"/>
        <v>39.40721487412749</v>
      </c>
      <c r="AL6" s="34" t="s">
        <v>162</v>
      </c>
      <c r="AM6" s="40" t="s">
        <v>28</v>
      </c>
      <c r="AN6" s="10">
        <f>VLOOKUP(AM6,'Denúncias - UF e Mês'!$B$201:$O$229,14,0)</f>
        <v>433</v>
      </c>
      <c r="AO6" s="10">
        <v>954140</v>
      </c>
      <c r="AP6" s="35">
        <f t="shared" si="3"/>
        <v>45.381180958769157</v>
      </c>
      <c r="AR6" s="34" t="s">
        <v>162</v>
      </c>
      <c r="AS6" s="40" t="s">
        <v>22</v>
      </c>
      <c r="AT6" s="10">
        <f>VLOOKUP(AS6,'Denúncias - UF e Mês'!$B$233:$O$261,14,0)</f>
        <v>267</v>
      </c>
      <c r="AU6" s="10">
        <v>740095</v>
      </c>
      <c r="AV6" s="35">
        <f t="shared" si="4"/>
        <v>36.076449644978013</v>
      </c>
      <c r="AX6" s="34" t="s">
        <v>162</v>
      </c>
      <c r="AY6" s="40" t="s">
        <v>22</v>
      </c>
      <c r="AZ6" s="10">
        <f>VLOOKUP(AY6,'Denúncias - UF e Mês'!$B$265:$O$293,14,0)</f>
        <v>76</v>
      </c>
      <c r="BA6" s="10">
        <v>740095</v>
      </c>
      <c r="BB6" s="35">
        <f t="shared" si="5"/>
        <v>10.268951958870145</v>
      </c>
    </row>
    <row r="7" spans="2:54" x14ac:dyDescent="0.25">
      <c r="B7" s="34" t="s">
        <v>163</v>
      </c>
      <c r="C7" s="40" t="s">
        <v>18</v>
      </c>
      <c r="D7" s="10">
        <f>VLOOKUP(C7,'Denúncias - UF e Mês'!$B$10:$O$37,14,0)</f>
        <v>344</v>
      </c>
      <c r="E7" s="10">
        <v>1383457</v>
      </c>
      <c r="F7" s="35">
        <f t="shared" si="6"/>
        <v>24.86524698635375</v>
      </c>
      <c r="H7" s="34" t="s">
        <v>165</v>
      </c>
      <c r="I7" s="40" t="s">
        <v>16</v>
      </c>
      <c r="J7" s="10">
        <f>VLOOKUP(I7,'Denúncias - UF e Mês'!$B$42:$O$69,14,0)</f>
        <v>279</v>
      </c>
      <c r="K7" s="10">
        <v>295179</v>
      </c>
      <c r="L7" s="35">
        <f t="shared" si="7"/>
        <v>94.518919028792695</v>
      </c>
      <c r="N7" s="34" t="s">
        <v>163</v>
      </c>
      <c r="O7" s="40" t="s">
        <v>34</v>
      </c>
      <c r="P7" s="10">
        <f>VLOOKUP(O7,'Denúncias - UF e Mês'!$B$74:$O$101,14,0)</f>
        <v>3286</v>
      </c>
      <c r="Q7" s="10">
        <v>4158826</v>
      </c>
      <c r="R7" s="35">
        <f t="shared" si="8"/>
        <v>79.012682906185546</v>
      </c>
      <c r="T7" s="34" t="s">
        <v>163</v>
      </c>
      <c r="U7" s="40" t="s">
        <v>27</v>
      </c>
      <c r="V7" s="10">
        <f>VLOOKUP(U7,'Denúncias - UF e Mês'!$B$105:$O$134,14,0)</f>
        <v>420</v>
      </c>
      <c r="W7" s="10">
        <v>750128</v>
      </c>
      <c r="X7" s="35">
        <f t="shared" si="0"/>
        <v>55.990444297506556</v>
      </c>
      <c r="Z7" s="34" t="s">
        <v>163</v>
      </c>
      <c r="AA7" s="40" t="s">
        <v>39</v>
      </c>
      <c r="AB7" s="10">
        <f>VLOOKUP(AA7,'Denúncias - UF e Mês'!$B$137:$O$166,14,0)</f>
        <v>797</v>
      </c>
      <c r="AC7" s="10">
        <v>1688501</v>
      </c>
      <c r="AD7" s="35">
        <f t="shared" si="1"/>
        <v>47.201630321806142</v>
      </c>
      <c r="AF7" s="34" t="s">
        <v>163</v>
      </c>
      <c r="AG7" s="40" t="s">
        <v>27</v>
      </c>
      <c r="AH7" s="10">
        <f>VLOOKUP(AG7,'Denúncias - UF e Mês'!$B$169:$O$197,14,0)</f>
        <v>295</v>
      </c>
      <c r="AI7" s="10">
        <v>750128</v>
      </c>
      <c r="AJ7" s="35">
        <f t="shared" si="2"/>
        <v>39.32662158991532</v>
      </c>
      <c r="AL7" s="34" t="s">
        <v>163</v>
      </c>
      <c r="AM7" s="40" t="s">
        <v>18</v>
      </c>
      <c r="AN7" s="10">
        <f>VLOOKUP(AM7,'Denúncias - UF e Mês'!$B$201:$O$229,14,0)</f>
        <v>570</v>
      </c>
      <c r="AO7" s="10">
        <v>1383457</v>
      </c>
      <c r="AP7" s="35">
        <f t="shared" si="3"/>
        <v>41.201135994830345</v>
      </c>
      <c r="AR7" s="34" t="s">
        <v>163</v>
      </c>
      <c r="AS7" s="40" t="s">
        <v>34</v>
      </c>
      <c r="AT7" s="10">
        <f>VLOOKUP(AS7,'Denúncias - UF e Mês'!$B$233:$O$261,14,0)</f>
        <v>1498</v>
      </c>
      <c r="AU7" s="10">
        <v>4158826</v>
      </c>
      <c r="AV7" s="35">
        <f t="shared" si="4"/>
        <v>36.019780582308563</v>
      </c>
      <c r="AX7" s="34" t="s">
        <v>163</v>
      </c>
      <c r="AY7" s="40" t="s">
        <v>34</v>
      </c>
      <c r="AZ7" s="10">
        <f>VLOOKUP(AY7,'Denúncias - UF e Mês'!$B$265:$O$293,14,0)</f>
        <v>435</v>
      </c>
      <c r="BA7" s="10">
        <v>4158826</v>
      </c>
      <c r="BB7" s="35">
        <f t="shared" si="5"/>
        <v>10.459682612352621</v>
      </c>
    </row>
    <row r="8" spans="2:54" x14ac:dyDescent="0.25">
      <c r="B8" s="34" t="s">
        <v>164</v>
      </c>
      <c r="C8" s="40" t="s">
        <v>25</v>
      </c>
      <c r="D8" s="10">
        <f>VLOOKUP(C8,'Denúncias - UF e Mês'!$B$10:$O$37,14,0)</f>
        <v>580</v>
      </c>
      <c r="E8" s="10">
        <v>2451464</v>
      </c>
      <c r="F8" s="35">
        <f t="shared" si="6"/>
        <v>23.659331729937701</v>
      </c>
      <c r="H8" s="34" t="s">
        <v>162</v>
      </c>
      <c r="I8" s="40" t="s">
        <v>27</v>
      </c>
      <c r="J8" s="10">
        <f>VLOOKUP(I8,'Denúncias - UF e Mês'!$B$42:$O$69,14,0)</f>
        <v>739</v>
      </c>
      <c r="K8" s="10">
        <v>750128</v>
      </c>
      <c r="L8" s="35">
        <f t="shared" si="7"/>
        <v>98.516519847279397</v>
      </c>
      <c r="N8" s="34" t="s">
        <v>164</v>
      </c>
      <c r="O8" s="40" t="s">
        <v>39</v>
      </c>
      <c r="P8" s="10">
        <f>VLOOKUP(O8,'Denúncias - UF e Mês'!$B$74:$O$101,14,0)</f>
        <v>1297</v>
      </c>
      <c r="Q8" s="10">
        <v>1688501</v>
      </c>
      <c r="R8" s="35">
        <f t="shared" si="8"/>
        <v>76.813694513654411</v>
      </c>
      <c r="T8" s="34" t="s">
        <v>164</v>
      </c>
      <c r="U8" s="40" t="s">
        <v>18</v>
      </c>
      <c r="V8" s="10">
        <f>VLOOKUP(U8,'Denúncias - UF e Mês'!$B$105:$O$134,14,0)</f>
        <v>755</v>
      </c>
      <c r="W8" s="10">
        <v>1383457</v>
      </c>
      <c r="X8" s="35">
        <f t="shared" si="0"/>
        <v>54.573434519468265</v>
      </c>
      <c r="Z8" s="34" t="s">
        <v>164</v>
      </c>
      <c r="AA8" s="40" t="s">
        <v>28</v>
      </c>
      <c r="AB8" s="10">
        <f>VLOOKUP(AA8,'Denúncias - UF e Mês'!$B$137:$O$166,14,0)</f>
        <v>424</v>
      </c>
      <c r="AC8" s="10">
        <v>954140</v>
      </c>
      <c r="AD8" s="35">
        <f t="shared" si="1"/>
        <v>44.437923155930996</v>
      </c>
      <c r="AF8" s="34" t="s">
        <v>164</v>
      </c>
      <c r="AG8" s="40" t="s">
        <v>36</v>
      </c>
      <c r="AH8" s="10">
        <f>VLOOKUP(AG8,'Denúncias - UF e Mês'!$B$169:$O$197,14,0)</f>
        <v>198</v>
      </c>
      <c r="AI8" s="10">
        <v>520214</v>
      </c>
      <c r="AJ8" s="35">
        <f t="shared" si="2"/>
        <v>38.061259404783414</v>
      </c>
      <c r="AL8" s="34" t="s">
        <v>164</v>
      </c>
      <c r="AM8" s="40" t="s">
        <v>39</v>
      </c>
      <c r="AN8" s="10">
        <f>VLOOKUP(AM8,'Denúncias - UF e Mês'!$B$201:$O$229,14,0)</f>
        <v>695</v>
      </c>
      <c r="AO8" s="10">
        <v>1688501</v>
      </c>
      <c r="AP8" s="35">
        <f t="shared" si="3"/>
        <v>41.160769226669096</v>
      </c>
      <c r="AR8" s="34" t="s">
        <v>164</v>
      </c>
      <c r="AS8" s="40" t="s">
        <v>26</v>
      </c>
      <c r="AT8" s="10">
        <f>VLOOKUP(AS8,'Denúncias - UF e Mês'!$B$233:$O$261,14,0)</f>
        <v>1776</v>
      </c>
      <c r="AU8" s="10">
        <v>5435591</v>
      </c>
      <c r="AV8" s="35">
        <f t="shared" si="4"/>
        <v>32.673540006965204</v>
      </c>
      <c r="AX8" s="34" t="s">
        <v>164</v>
      </c>
      <c r="AY8" s="40" t="s">
        <v>26</v>
      </c>
      <c r="AZ8" s="10">
        <f>VLOOKUP(AY8,'Denúncias - UF e Mês'!$B$265:$O$293,14,0)</f>
        <v>553</v>
      </c>
      <c r="BA8" s="10">
        <v>5435591</v>
      </c>
      <c r="BB8" s="35">
        <f t="shared" si="5"/>
        <v>10.173686725141755</v>
      </c>
    </row>
    <row r="9" spans="2:54" x14ac:dyDescent="0.25">
      <c r="B9" s="34" t="s">
        <v>165</v>
      </c>
      <c r="C9" s="40" t="s">
        <v>22</v>
      </c>
      <c r="D9" s="10">
        <f>VLOOKUP(C9,'Denúncias - UF e Mês'!$B$10:$O$37,14,0)</f>
        <v>214</v>
      </c>
      <c r="E9" s="10">
        <v>740095</v>
      </c>
      <c r="F9" s="35">
        <f t="shared" si="6"/>
        <v>28.915206831555409</v>
      </c>
      <c r="H9" s="34" t="s">
        <v>163</v>
      </c>
      <c r="I9" s="40" t="s">
        <v>36</v>
      </c>
      <c r="J9" s="10">
        <f>VLOOKUP(I9,'Denúncias - UF e Mês'!$B$42:$O$69,14,0)</f>
        <v>495</v>
      </c>
      <c r="K9" s="10">
        <v>520214</v>
      </c>
      <c r="L9" s="35">
        <f t="shared" si="7"/>
        <v>95.153148511958534</v>
      </c>
      <c r="N9" s="34" t="s">
        <v>165</v>
      </c>
      <c r="O9" s="40" t="s">
        <v>16</v>
      </c>
      <c r="P9" s="10">
        <f>VLOOKUP(O9,'Denúncias - UF e Mês'!$B$74:$O$101,14,0)</f>
        <v>230</v>
      </c>
      <c r="Q9" s="10">
        <v>295179</v>
      </c>
      <c r="R9" s="35">
        <f t="shared" si="8"/>
        <v>77.918822138431253</v>
      </c>
      <c r="T9" s="34" t="s">
        <v>165</v>
      </c>
      <c r="U9" s="40" t="s">
        <v>30</v>
      </c>
      <c r="V9" s="10">
        <f>VLOOKUP(U9,'Denúncias - UF e Mês'!$B$105:$O$134,14,0)</f>
        <v>616</v>
      </c>
      <c r="W9" s="10">
        <v>1168690</v>
      </c>
      <c r="X9" s="35">
        <f t="shared" si="0"/>
        <v>52.708588248380664</v>
      </c>
      <c r="Z9" s="34" t="s">
        <v>165</v>
      </c>
      <c r="AA9" s="40" t="s">
        <v>36</v>
      </c>
      <c r="AB9" s="10">
        <f>VLOOKUP(AA9,'Denúncias - UF e Mês'!$B$137:$O$166,14,0)</f>
        <v>231</v>
      </c>
      <c r="AC9" s="10">
        <v>520214</v>
      </c>
      <c r="AD9" s="35">
        <f t="shared" si="1"/>
        <v>44.404802638913985</v>
      </c>
      <c r="AF9" s="34" t="s">
        <v>165</v>
      </c>
      <c r="AG9" s="40" t="s">
        <v>22</v>
      </c>
      <c r="AH9" s="10">
        <f>VLOOKUP(AG9,'Denúncias - UF e Mês'!$B$169:$O$197,14,0)</f>
        <v>280</v>
      </c>
      <c r="AI9" s="10">
        <v>740095</v>
      </c>
      <c r="AJ9" s="35">
        <f t="shared" si="2"/>
        <v>37.832980901100534</v>
      </c>
      <c r="AL9" s="34" t="s">
        <v>165</v>
      </c>
      <c r="AM9" s="40" t="s">
        <v>36</v>
      </c>
      <c r="AN9" s="10">
        <f>VLOOKUP(AM9,'Denúncias - UF e Mês'!$B$201:$O$229,14,0)</f>
        <v>213</v>
      </c>
      <c r="AO9" s="10">
        <v>520214</v>
      </c>
      <c r="AP9" s="35">
        <f t="shared" si="3"/>
        <v>40.944688147570041</v>
      </c>
      <c r="AR9" s="34" t="s">
        <v>165</v>
      </c>
      <c r="AS9" s="40" t="s">
        <v>18</v>
      </c>
      <c r="AT9" s="10">
        <f>VLOOKUP(AS9,'Denúncias - UF e Mês'!$B$233:$O$261,14,0)</f>
        <v>442</v>
      </c>
      <c r="AU9" s="10">
        <v>1383457</v>
      </c>
      <c r="AV9" s="35">
        <f t="shared" si="4"/>
        <v>31.948951069675459</v>
      </c>
      <c r="AX9" s="34" t="s">
        <v>165</v>
      </c>
      <c r="AY9" s="40" t="s">
        <v>18</v>
      </c>
      <c r="AZ9" s="10">
        <f>VLOOKUP(AY9,'Denúncias - UF e Mês'!$B$265:$O$293,14,0)</f>
        <v>164</v>
      </c>
      <c r="BA9" s="10">
        <v>1383457</v>
      </c>
      <c r="BB9" s="35">
        <f t="shared" si="5"/>
        <v>11.854361935354696</v>
      </c>
    </row>
    <row r="10" spans="2:54" x14ac:dyDescent="0.25">
      <c r="B10" s="34" t="s">
        <v>166</v>
      </c>
      <c r="C10" s="40" t="s">
        <v>30</v>
      </c>
      <c r="D10" s="10">
        <f>VLOOKUP(C10,'Denúncias - UF e Mês'!$B$10:$O$37,14,0)</f>
        <v>398</v>
      </c>
      <c r="E10" s="10">
        <v>1168690</v>
      </c>
      <c r="F10" s="35">
        <f t="shared" si="6"/>
        <v>34.055224225414783</v>
      </c>
      <c r="H10" s="34" t="s">
        <v>168</v>
      </c>
      <c r="I10" s="40" t="s">
        <v>18</v>
      </c>
      <c r="J10" s="10">
        <f>VLOOKUP(I10,'Denúncias - UF e Mês'!$B$42:$O$69,14,0)</f>
        <v>1216</v>
      </c>
      <c r="K10" s="10">
        <v>1383457</v>
      </c>
      <c r="L10" s="35">
        <f t="shared" si="7"/>
        <v>87.895756788971397</v>
      </c>
      <c r="N10" s="34" t="s">
        <v>166</v>
      </c>
      <c r="O10" s="40" t="s">
        <v>27</v>
      </c>
      <c r="P10" s="10">
        <f>VLOOKUP(O10,'Denúncias - UF e Mês'!$B$74:$O$101,14,0)</f>
        <v>549</v>
      </c>
      <c r="Q10" s="10">
        <v>750128</v>
      </c>
      <c r="R10" s="35">
        <f t="shared" si="8"/>
        <v>73.187509331740713</v>
      </c>
      <c r="T10" s="34" t="s">
        <v>166</v>
      </c>
      <c r="U10" s="40" t="s">
        <v>24</v>
      </c>
      <c r="V10" s="10">
        <f>VLOOKUP(U10,'Denúncias - UF e Mês'!$B$105:$O$134,14,0)</f>
        <v>891</v>
      </c>
      <c r="W10" s="10">
        <v>1763950</v>
      </c>
      <c r="X10" s="35">
        <f t="shared" si="0"/>
        <v>50.511635817341755</v>
      </c>
      <c r="Z10" s="34" t="s">
        <v>166</v>
      </c>
      <c r="AA10" s="40" t="s">
        <v>18</v>
      </c>
      <c r="AB10" s="10">
        <f>VLOOKUP(AA10,'Denúncias - UF e Mês'!$B$137:$O$166,14,0)</f>
        <v>593</v>
      </c>
      <c r="AC10" s="10">
        <v>1383457</v>
      </c>
      <c r="AD10" s="35">
        <f t="shared" si="1"/>
        <v>42.863637973569112</v>
      </c>
      <c r="AF10" s="34" t="s">
        <v>166</v>
      </c>
      <c r="AG10" s="40" t="s">
        <v>35</v>
      </c>
      <c r="AH10" s="10">
        <f>VLOOKUP(AG10,'Denúncias - UF e Mês'!$B$169:$O$197,14,0)</f>
        <v>315</v>
      </c>
      <c r="AI10" s="10">
        <v>970827</v>
      </c>
      <c r="AJ10" s="35">
        <f t="shared" si="2"/>
        <v>32.446563599899875</v>
      </c>
      <c r="AL10" s="34" t="s">
        <v>166</v>
      </c>
      <c r="AM10" s="40" t="s">
        <v>24</v>
      </c>
      <c r="AN10" s="10">
        <f>VLOOKUP(AM10,'Denúncias - UF e Mês'!$B$201:$O$229,14,0)</f>
        <v>682</v>
      </c>
      <c r="AO10" s="10">
        <v>1763950</v>
      </c>
      <c r="AP10" s="35">
        <f t="shared" si="3"/>
        <v>38.663227415743073</v>
      </c>
      <c r="AR10" s="34" t="s">
        <v>166</v>
      </c>
      <c r="AS10" s="40" t="s">
        <v>30</v>
      </c>
      <c r="AT10" s="10">
        <f>VLOOKUP(AS10,'Denúncias - UF e Mês'!$B$233:$O$261,14,0)</f>
        <v>373</v>
      </c>
      <c r="AU10" s="10">
        <v>1168690</v>
      </c>
      <c r="AV10" s="35">
        <f t="shared" si="4"/>
        <v>31.916076975074656</v>
      </c>
      <c r="AX10" s="34" t="s">
        <v>166</v>
      </c>
      <c r="AY10" s="40" t="s">
        <v>30</v>
      </c>
      <c r="AZ10" s="10">
        <f>VLOOKUP(AY10,'Denúncias - UF e Mês'!$B$265:$O$293,14,0)</f>
        <v>116</v>
      </c>
      <c r="BA10" s="10">
        <v>1168690</v>
      </c>
      <c r="BB10" s="35">
        <f t="shared" si="5"/>
        <v>9.925643241578177</v>
      </c>
    </row>
    <row r="11" spans="2:54" x14ac:dyDescent="0.25">
      <c r="B11" s="34" t="s">
        <v>167</v>
      </c>
      <c r="C11" s="40" t="s">
        <v>32</v>
      </c>
      <c r="D11" s="10">
        <f>VLOOKUP(C11,'Denúncias - UF e Mês'!$B$10:$O$37,14,0)</f>
        <v>192</v>
      </c>
      <c r="E11" s="10">
        <v>1014185</v>
      </c>
      <c r="F11" s="35">
        <f t="shared" si="6"/>
        <v>18.931457278504414</v>
      </c>
      <c r="H11" s="34" t="s">
        <v>164</v>
      </c>
      <c r="I11" s="40" t="s">
        <v>34</v>
      </c>
      <c r="J11" s="10">
        <f>VLOOKUP(I11,'Denúncias - UF e Mês'!$B$42:$O$69,14,0)</f>
        <v>3499</v>
      </c>
      <c r="K11" s="10">
        <v>4158826</v>
      </c>
      <c r="L11" s="35">
        <f t="shared" si="7"/>
        <v>84.134320599130618</v>
      </c>
      <c r="N11" s="34" t="s">
        <v>167</v>
      </c>
      <c r="O11" s="40" t="s">
        <v>35</v>
      </c>
      <c r="P11" s="10">
        <f>VLOOKUP(O11,'Denúncias - UF e Mês'!$B$74:$O$101,14,0)</f>
        <v>747</v>
      </c>
      <c r="Q11" s="10">
        <v>970827</v>
      </c>
      <c r="R11" s="35">
        <f t="shared" si="8"/>
        <v>76.944707965476852</v>
      </c>
      <c r="T11" s="34" t="s">
        <v>167</v>
      </c>
      <c r="U11" s="40" t="s">
        <v>28</v>
      </c>
      <c r="V11" s="10">
        <f>VLOOKUP(U11,'Denúncias - UF e Mês'!$B$105:$O$134,14,0)</f>
        <v>476</v>
      </c>
      <c r="W11" s="10">
        <v>954140</v>
      </c>
      <c r="X11" s="35">
        <f t="shared" si="0"/>
        <v>49.8878571278848</v>
      </c>
      <c r="Z11" s="34" t="s">
        <v>167</v>
      </c>
      <c r="AA11" s="40" t="s">
        <v>24</v>
      </c>
      <c r="AB11" s="10">
        <f>VLOOKUP(AA11,'Denúncias - UF e Mês'!$B$137:$O$166,14,0)</f>
        <v>729</v>
      </c>
      <c r="AC11" s="10">
        <v>1763950</v>
      </c>
      <c r="AD11" s="35">
        <f t="shared" si="1"/>
        <v>41.327702032370532</v>
      </c>
      <c r="AF11" s="34" t="s">
        <v>167</v>
      </c>
      <c r="AG11" s="40" t="s">
        <v>24</v>
      </c>
      <c r="AH11" s="10">
        <f>VLOOKUP(AG11,'Denúncias - UF e Mês'!$B$169:$O$197,14,0)</f>
        <v>495</v>
      </c>
      <c r="AI11" s="10">
        <v>1763950</v>
      </c>
      <c r="AJ11" s="35">
        <f t="shared" si="2"/>
        <v>28.062019898523197</v>
      </c>
      <c r="AL11" s="34" t="s">
        <v>167</v>
      </c>
      <c r="AM11" s="40" t="s">
        <v>34</v>
      </c>
      <c r="AN11" s="10">
        <f>VLOOKUP(AM11,'Denúncias - UF e Mês'!$B$201:$O$229,14,0)</f>
        <v>1594</v>
      </c>
      <c r="AO11" s="10">
        <v>4158826</v>
      </c>
      <c r="AP11" s="35">
        <f t="shared" si="3"/>
        <v>38.328124331241561</v>
      </c>
      <c r="AR11" s="34" t="s">
        <v>167</v>
      </c>
      <c r="AS11" s="40" t="s">
        <v>24</v>
      </c>
      <c r="AT11" s="10">
        <f>VLOOKUP(AS11,'Denúncias - UF e Mês'!$B$233:$O$261,14,0)</f>
        <v>543</v>
      </c>
      <c r="AU11" s="10">
        <v>1763950</v>
      </c>
      <c r="AV11" s="35">
        <f t="shared" si="4"/>
        <v>30.783185464440599</v>
      </c>
      <c r="AX11" s="34" t="s">
        <v>167</v>
      </c>
      <c r="AY11" s="40" t="s">
        <v>24</v>
      </c>
      <c r="AZ11" s="10">
        <f>VLOOKUP(AY11,'Denúncias - UF e Mês'!$B$265:$O$293,14,0)</f>
        <v>184</v>
      </c>
      <c r="BA11" s="10">
        <v>1763950</v>
      </c>
      <c r="BB11" s="35">
        <f t="shared" si="5"/>
        <v>10.431134669350037</v>
      </c>
    </row>
    <row r="12" spans="2:54" x14ac:dyDescent="0.25">
      <c r="B12" s="34" t="s">
        <v>168</v>
      </c>
      <c r="C12" s="40" t="s">
        <v>17</v>
      </c>
      <c r="D12" s="10">
        <f>VLOOKUP(C12,'Denúncias - UF e Mês'!$B$10:$O$37,14,0)</f>
        <v>204</v>
      </c>
      <c r="E12" s="10">
        <v>1105605</v>
      </c>
      <c r="F12" s="35">
        <f t="shared" si="6"/>
        <v>18.451436091551685</v>
      </c>
      <c r="H12" s="34" t="s">
        <v>169</v>
      </c>
      <c r="I12" s="40" t="s">
        <v>25</v>
      </c>
      <c r="J12" s="10">
        <f>VLOOKUP(I12,'Denúncias - UF e Mês'!$B$42:$O$69,14,0)</f>
        <v>1973</v>
      </c>
      <c r="K12" s="10">
        <v>2451464</v>
      </c>
      <c r="L12" s="35">
        <f t="shared" si="7"/>
        <v>80.482519833046709</v>
      </c>
      <c r="N12" s="34" t="s">
        <v>168</v>
      </c>
      <c r="O12" s="40" t="s">
        <v>20</v>
      </c>
      <c r="P12" s="10">
        <f>VLOOKUP(O12,'Denúncias - UF e Mês'!$B$74:$O$101,14,0)</f>
        <v>3077</v>
      </c>
      <c r="Q12" s="10">
        <v>4410633</v>
      </c>
      <c r="R12" s="35">
        <f t="shared" si="8"/>
        <v>69.763228996835608</v>
      </c>
      <c r="T12" s="34" t="s">
        <v>168</v>
      </c>
      <c r="U12" s="40" t="s">
        <v>38</v>
      </c>
      <c r="V12" s="10">
        <f>VLOOKUP(U12,'Denúncias - UF e Mês'!$B$105:$O$134,14,0)</f>
        <v>1336</v>
      </c>
      <c r="W12" s="10">
        <v>2761171</v>
      </c>
      <c r="X12" s="35">
        <f t="shared" si="0"/>
        <v>48.385268424157722</v>
      </c>
      <c r="Z12" s="34" t="s">
        <v>168</v>
      </c>
      <c r="AA12" s="40" t="s">
        <v>35</v>
      </c>
      <c r="AB12" s="10">
        <f>VLOOKUP(AA12,'Denúncias - UF e Mês'!$B$137:$O$166,14,0)</f>
        <v>369</v>
      </c>
      <c r="AC12" s="10">
        <v>970827</v>
      </c>
      <c r="AD12" s="35">
        <f t="shared" si="1"/>
        <v>38.008831645596999</v>
      </c>
      <c r="AF12" s="34" t="s">
        <v>168</v>
      </c>
      <c r="AG12" s="40" t="s">
        <v>34</v>
      </c>
      <c r="AH12" s="10">
        <f>VLOOKUP(AG12,'Denúncias - UF e Mês'!$B$169:$O$197,14,0)</f>
        <v>1159</v>
      </c>
      <c r="AI12" s="10">
        <v>4158826</v>
      </c>
      <c r="AJ12" s="35">
        <f t="shared" si="2"/>
        <v>27.868441718888938</v>
      </c>
      <c r="AL12" s="34" t="s">
        <v>168</v>
      </c>
      <c r="AM12" s="40" t="s">
        <v>35</v>
      </c>
      <c r="AN12" s="10">
        <f>VLOOKUP(AM12,'Denúncias - UF e Mês'!$B$201:$O$229,14,0)</f>
        <v>370</v>
      </c>
      <c r="AO12" s="10">
        <v>970827</v>
      </c>
      <c r="AP12" s="35">
        <f t="shared" si="3"/>
        <v>38.111836609406204</v>
      </c>
      <c r="AR12" s="34" t="s">
        <v>168</v>
      </c>
      <c r="AS12" s="40" t="s">
        <v>35</v>
      </c>
      <c r="AT12" s="10">
        <f>VLOOKUP(AS12,'Denúncias - UF e Mês'!$B$233:$O$261,14,0)</f>
        <v>288</v>
      </c>
      <c r="AU12" s="10">
        <v>970827</v>
      </c>
      <c r="AV12" s="35">
        <f t="shared" si="4"/>
        <v>29.665429577051317</v>
      </c>
      <c r="AX12" s="34" t="s">
        <v>168</v>
      </c>
      <c r="AY12" s="40" t="s">
        <v>35</v>
      </c>
      <c r="AZ12" s="10">
        <f>VLOOKUP(AY12,'Denúncias - UF e Mês'!$B$265:$O$293,14,0)</f>
        <v>86</v>
      </c>
      <c r="BA12" s="10">
        <v>970827</v>
      </c>
      <c r="BB12" s="35">
        <f t="shared" si="5"/>
        <v>8.8584268875917118</v>
      </c>
    </row>
    <row r="13" spans="2:54" x14ac:dyDescent="0.25">
      <c r="B13" s="34" t="s">
        <v>169</v>
      </c>
      <c r="C13" s="40" t="s">
        <v>27</v>
      </c>
      <c r="D13" s="10">
        <f>VLOOKUP(C13,'Denúncias - UF e Mês'!$B$10:$O$37,14,0)</f>
        <v>190</v>
      </c>
      <c r="E13" s="10">
        <v>750128</v>
      </c>
      <c r="F13" s="35">
        <f t="shared" si="6"/>
        <v>25.32901051553868</v>
      </c>
      <c r="H13" s="34" t="s">
        <v>167</v>
      </c>
      <c r="I13" s="40" t="s">
        <v>24</v>
      </c>
      <c r="J13" s="10">
        <f>VLOOKUP(I13,'Denúncias - UF e Mês'!$B$42:$O$69,14,0)</f>
        <v>1391</v>
      </c>
      <c r="K13" s="10">
        <v>1763950</v>
      </c>
      <c r="L13" s="35">
        <f t="shared" si="7"/>
        <v>78.857110462314679</v>
      </c>
      <c r="N13" s="34" t="s">
        <v>169</v>
      </c>
      <c r="O13" s="40" t="s">
        <v>24</v>
      </c>
      <c r="P13" s="10">
        <f>VLOOKUP(O13,'Denúncias - UF e Mês'!$B$74:$O$101,14,0)</f>
        <v>1191</v>
      </c>
      <c r="Q13" s="10">
        <v>1763950</v>
      </c>
      <c r="R13" s="35">
        <f t="shared" si="8"/>
        <v>67.518920604325515</v>
      </c>
      <c r="T13" s="34" t="s">
        <v>169</v>
      </c>
      <c r="U13" s="40" t="s">
        <v>34</v>
      </c>
      <c r="V13" s="10">
        <f>VLOOKUP(U13,'Denúncias - UF e Mês'!$B$105:$O$134,14,0)</f>
        <v>1910</v>
      </c>
      <c r="W13" s="10">
        <v>4158826</v>
      </c>
      <c r="X13" s="35">
        <f t="shared" si="0"/>
        <v>45.926422504812656</v>
      </c>
      <c r="Z13" s="34" t="s">
        <v>169</v>
      </c>
      <c r="AA13" s="40" t="s">
        <v>38</v>
      </c>
      <c r="AB13" s="10">
        <f>VLOOKUP(AA13,'Denúncias - UF e Mês'!$B$137:$O$166,14,0)</f>
        <v>989</v>
      </c>
      <c r="AC13" s="10">
        <v>2761171</v>
      </c>
      <c r="AD13" s="35">
        <f t="shared" si="1"/>
        <v>35.818136580458074</v>
      </c>
      <c r="AF13" s="34" t="s">
        <v>169</v>
      </c>
      <c r="AG13" s="40" t="s">
        <v>30</v>
      </c>
      <c r="AH13" s="10">
        <f>VLOOKUP(AG13,'Denúncias - UF e Mês'!$B$169:$O$197,14,0)</f>
        <v>319</v>
      </c>
      <c r="AI13" s="10">
        <v>1168690</v>
      </c>
      <c r="AJ13" s="35">
        <f t="shared" si="2"/>
        <v>27.29551891433999</v>
      </c>
      <c r="AL13" s="34" t="s">
        <v>169</v>
      </c>
      <c r="AM13" s="40" t="s">
        <v>30</v>
      </c>
      <c r="AN13" s="10">
        <f>VLOOKUP(AM13,'Denúncias - UF e Mês'!$B$201:$O$229,14,0)</f>
        <v>413</v>
      </c>
      <c r="AO13" s="10">
        <v>1168690</v>
      </c>
      <c r="AP13" s="35">
        <f t="shared" si="3"/>
        <v>35.338712575618857</v>
      </c>
      <c r="AR13" s="34" t="s">
        <v>169</v>
      </c>
      <c r="AS13" s="40" t="s">
        <v>28</v>
      </c>
      <c r="AT13" s="10">
        <f>VLOOKUP(AS13,'Denúncias - UF e Mês'!$B$233:$O$261,14,0)</f>
        <v>280</v>
      </c>
      <c r="AU13" s="10">
        <v>954140</v>
      </c>
      <c r="AV13" s="35">
        <f t="shared" si="4"/>
        <v>29.345798310520472</v>
      </c>
      <c r="AX13" s="34" t="s">
        <v>169</v>
      </c>
      <c r="AY13" s="40" t="s">
        <v>28</v>
      </c>
      <c r="AZ13" s="10">
        <f>VLOOKUP(AY13,'Denúncias - UF e Mês'!$B$265:$O$293,14,0)</f>
        <v>95</v>
      </c>
      <c r="BA13" s="10">
        <v>954140</v>
      </c>
      <c r="BB13" s="35">
        <f t="shared" si="5"/>
        <v>9.9566101410694454</v>
      </c>
    </row>
    <row r="14" spans="2:54" x14ac:dyDescent="0.25">
      <c r="B14" s="34" t="s">
        <v>170</v>
      </c>
      <c r="C14" s="40" t="s">
        <v>34</v>
      </c>
      <c r="D14" s="10">
        <f>VLOOKUP(C14,'Denúncias - UF e Mês'!$B$10:$O$37,14,0)</f>
        <v>962</v>
      </c>
      <c r="E14" s="10">
        <v>4158826</v>
      </c>
      <c r="F14" s="35">
        <f t="shared" si="6"/>
        <v>23.13152798409936</v>
      </c>
      <c r="H14" s="34" t="s">
        <v>170</v>
      </c>
      <c r="I14" s="40" t="s">
        <v>31</v>
      </c>
      <c r="J14" s="10">
        <f>VLOOKUP(I14,'Denúncias - UF e Mês'!$B$42:$O$69,14,0)</f>
        <v>2219</v>
      </c>
      <c r="K14" s="10">
        <v>2751289</v>
      </c>
      <c r="L14" s="35">
        <f t="shared" si="7"/>
        <v>80.65310478106808</v>
      </c>
      <c r="N14" s="34" t="s">
        <v>170</v>
      </c>
      <c r="O14" s="40" t="s">
        <v>28</v>
      </c>
      <c r="P14" s="10">
        <f>VLOOKUP(O14,'Denúncias - UF e Mês'!$B$74:$O$101,14,0)</f>
        <v>612</v>
      </c>
      <c r="Q14" s="10">
        <v>954140</v>
      </c>
      <c r="R14" s="35">
        <f t="shared" si="8"/>
        <v>64.141530592994741</v>
      </c>
      <c r="T14" s="34" t="s">
        <v>170</v>
      </c>
      <c r="U14" s="40" t="s">
        <v>20</v>
      </c>
      <c r="V14" s="10">
        <f>VLOOKUP(U14,'Denúncias - UF e Mês'!$B$105:$O$134,14,0)</f>
        <v>1998</v>
      </c>
      <c r="W14" s="10">
        <v>4410633</v>
      </c>
      <c r="X14" s="35">
        <f t="shared" si="0"/>
        <v>45.299620258588732</v>
      </c>
      <c r="Z14" s="34" t="s">
        <v>170</v>
      </c>
      <c r="AA14" s="40" t="s">
        <v>34</v>
      </c>
      <c r="AB14" s="10">
        <f>VLOOKUP(AA14,'Denúncias - UF e Mês'!$B$137:$O$166,14,0)</f>
        <v>1464</v>
      </c>
      <c r="AC14" s="10">
        <v>4158826</v>
      </c>
      <c r="AD14" s="35">
        <f t="shared" si="1"/>
        <v>35.202242171228129</v>
      </c>
      <c r="AF14" s="34" t="s">
        <v>170</v>
      </c>
      <c r="AG14" s="40" t="s">
        <v>20</v>
      </c>
      <c r="AH14" s="10">
        <f>VLOOKUP(AG14,'Denúncias - UF e Mês'!$B$169:$O$197,14,0)</f>
        <v>1187</v>
      </c>
      <c r="AI14" s="10">
        <v>4410633</v>
      </c>
      <c r="AJ14" s="35">
        <f t="shared" si="2"/>
        <v>26.912236860332747</v>
      </c>
      <c r="AL14" s="34" t="s">
        <v>170</v>
      </c>
      <c r="AM14" s="40" t="s">
        <v>23</v>
      </c>
      <c r="AN14" s="10">
        <f>VLOOKUP(AM14,'Denúncias - UF e Mês'!$B$201:$O$229,14,0)</f>
        <v>349</v>
      </c>
      <c r="AO14" s="10">
        <v>994278</v>
      </c>
      <c r="AP14" s="35">
        <f t="shared" si="3"/>
        <v>35.100847046801796</v>
      </c>
      <c r="AR14" s="34" t="s">
        <v>170</v>
      </c>
      <c r="AS14" s="40" t="s">
        <v>23</v>
      </c>
      <c r="AT14" s="10">
        <f>VLOOKUP(AS14,'Denúncias - UF e Mês'!$B$233:$O$261,14,0)</f>
        <v>288</v>
      </c>
      <c r="AU14" s="10">
        <v>994278</v>
      </c>
      <c r="AV14" s="35">
        <f t="shared" si="4"/>
        <v>28.96574197558429</v>
      </c>
      <c r="AX14" s="34" t="s">
        <v>170</v>
      </c>
      <c r="AY14" s="40" t="s">
        <v>23</v>
      </c>
      <c r="AZ14" s="10">
        <f>VLOOKUP(AY14,'Denúncias - UF e Mês'!$B$265:$O$293,14,0)</f>
        <v>85</v>
      </c>
      <c r="BA14" s="10">
        <v>994278</v>
      </c>
      <c r="BB14" s="35">
        <f t="shared" si="5"/>
        <v>8.5489169025161971</v>
      </c>
    </row>
    <row r="15" spans="2:54" x14ac:dyDescent="0.25">
      <c r="B15" s="34" t="s">
        <v>171</v>
      </c>
      <c r="C15" s="40" t="s">
        <v>16</v>
      </c>
      <c r="D15" s="10">
        <f>VLOOKUP(C15,'Denúncias - UF e Mês'!$B$10:$O$37,14,0)</f>
        <v>47</v>
      </c>
      <c r="E15" s="10">
        <v>295179</v>
      </c>
      <c r="F15" s="35">
        <f t="shared" si="6"/>
        <v>15.922541915244649</v>
      </c>
      <c r="H15" s="34" t="s">
        <v>173</v>
      </c>
      <c r="I15" s="40" t="s">
        <v>21</v>
      </c>
      <c r="J15" s="10">
        <f>VLOOKUP(I15,'Denúncias - UF e Mês'!$B$42:$O$69,14,0)</f>
        <v>1963</v>
      </c>
      <c r="K15" s="10">
        <v>2713883</v>
      </c>
      <c r="L15" s="35">
        <f t="shared" si="7"/>
        <v>72.331784384219958</v>
      </c>
      <c r="N15" s="34" t="s">
        <v>171</v>
      </c>
      <c r="O15" s="40" t="s">
        <v>18</v>
      </c>
      <c r="P15" s="10">
        <f>VLOOKUP(O15,'Denúncias - UF e Mês'!$B$74:$O$101,14,0)</f>
        <v>879</v>
      </c>
      <c r="Q15" s="10">
        <v>1383457</v>
      </c>
      <c r="R15" s="35">
        <f t="shared" si="8"/>
        <v>63.536488665712056</v>
      </c>
      <c r="T15" s="34" t="s">
        <v>171</v>
      </c>
      <c r="U15" s="40" t="s">
        <v>33</v>
      </c>
      <c r="V15" s="10">
        <f>VLOOKUP(U15,'Denúncias - UF e Mês'!$B$105:$O$134,14,0)</f>
        <v>1237</v>
      </c>
      <c r="W15" s="10">
        <v>2957412</v>
      </c>
      <c r="X15" s="35">
        <f t="shared" si="0"/>
        <v>41.827111001105017</v>
      </c>
      <c r="Z15" s="34" t="s">
        <v>171</v>
      </c>
      <c r="AA15" s="40" t="s">
        <v>20</v>
      </c>
      <c r="AB15" s="10">
        <f>VLOOKUP(AA15,'Denúncias - UF e Mês'!$B$137:$O$166,14,0)</f>
        <v>1329</v>
      </c>
      <c r="AC15" s="10">
        <v>4410633</v>
      </c>
      <c r="AD15" s="35">
        <f t="shared" si="1"/>
        <v>30.131729391223438</v>
      </c>
      <c r="AF15" s="34" t="s">
        <v>171</v>
      </c>
      <c r="AG15" s="40" t="s">
        <v>38</v>
      </c>
      <c r="AH15" s="10">
        <f>VLOOKUP(AG15,'Denúncias - UF e Mês'!$B$169:$O$197,14,0)</f>
        <v>710</v>
      </c>
      <c r="AI15" s="10">
        <v>2761171</v>
      </c>
      <c r="AJ15" s="35">
        <f t="shared" si="2"/>
        <v>25.713727979904181</v>
      </c>
      <c r="AL15" s="34" t="s">
        <v>171</v>
      </c>
      <c r="AM15" s="40" t="s">
        <v>26</v>
      </c>
      <c r="AN15" s="10">
        <f>VLOOKUP(AM15,'Denúncias - UF e Mês'!$B$201:$O$229,14,0)</f>
        <v>1877</v>
      </c>
      <c r="AO15" s="10">
        <v>5435591</v>
      </c>
      <c r="AP15" s="35">
        <f t="shared" si="3"/>
        <v>34.531663622226176</v>
      </c>
      <c r="AR15" s="34" t="s">
        <v>171</v>
      </c>
      <c r="AS15" s="40" t="s">
        <v>38</v>
      </c>
      <c r="AT15" s="10">
        <f>VLOOKUP(AS15,'Denúncias - UF e Mês'!$B$233:$O$261,14,0)</f>
        <v>765</v>
      </c>
      <c r="AU15" s="10">
        <v>2761171</v>
      </c>
      <c r="AV15" s="35">
        <f t="shared" si="4"/>
        <v>27.705636485389714</v>
      </c>
      <c r="AX15" s="34" t="s">
        <v>171</v>
      </c>
      <c r="AY15" s="40" t="s">
        <v>38</v>
      </c>
      <c r="AZ15" s="10">
        <f>VLOOKUP(AY15,'Denúncias - UF e Mês'!$B$265:$O$293,14,0)</f>
        <v>200</v>
      </c>
      <c r="BA15" s="10">
        <v>2761171</v>
      </c>
      <c r="BB15" s="35">
        <f t="shared" si="5"/>
        <v>7.2433036563110367</v>
      </c>
    </row>
    <row r="16" spans="2:54" x14ac:dyDescent="0.25">
      <c r="B16" s="34" t="s">
        <v>172</v>
      </c>
      <c r="C16" s="40" t="s">
        <v>23</v>
      </c>
      <c r="D16" s="10">
        <f>VLOOKUP(C16,'Denúncias - UF e Mês'!$B$10:$O$37,14,0)</f>
        <v>189</v>
      </c>
      <c r="E16" s="10">
        <v>994278</v>
      </c>
      <c r="F16" s="35">
        <f t="shared" si="6"/>
        <v>19.00876817147719</v>
      </c>
      <c r="H16" s="34" t="s">
        <v>171</v>
      </c>
      <c r="I16" s="40" t="s">
        <v>30</v>
      </c>
      <c r="J16" s="10">
        <f>VLOOKUP(I16,'Denúncias - UF e Mês'!$B$42:$O$69,14,0)</f>
        <v>890</v>
      </c>
      <c r="K16" s="10">
        <v>1168690</v>
      </c>
      <c r="L16" s="35">
        <f t="shared" si="7"/>
        <v>76.153642112108429</v>
      </c>
      <c r="N16" s="34" t="s">
        <v>172</v>
      </c>
      <c r="O16" s="40" t="s">
        <v>38</v>
      </c>
      <c r="P16" s="10">
        <f>VLOOKUP(O16,'Denúncias - UF e Mês'!$B$74:$O$101,14,0)</f>
        <v>1676</v>
      </c>
      <c r="Q16" s="10">
        <v>2761171</v>
      </c>
      <c r="R16" s="35">
        <f t="shared" si="8"/>
        <v>60.698884639886487</v>
      </c>
      <c r="T16" s="34" t="s">
        <v>172</v>
      </c>
      <c r="U16" s="40" t="s">
        <v>36</v>
      </c>
      <c r="V16" s="10">
        <f>VLOOKUP(U16,'Denúncias - UF e Mês'!$B$105:$O$134,14,0)</f>
        <v>213</v>
      </c>
      <c r="W16" s="10">
        <v>520214</v>
      </c>
      <c r="X16" s="35">
        <f t="shared" si="0"/>
        <v>40.944688147570041</v>
      </c>
      <c r="Z16" s="34" t="s">
        <v>172</v>
      </c>
      <c r="AA16" s="40" t="s">
        <v>33</v>
      </c>
      <c r="AB16" s="10">
        <f>VLOOKUP(AA16,'Denúncias - UF e Mês'!$B$137:$O$166,14,0)</f>
        <v>878</v>
      </c>
      <c r="AC16" s="10">
        <v>2957412</v>
      </c>
      <c r="AD16" s="35">
        <f t="shared" si="1"/>
        <v>29.688119206928221</v>
      </c>
      <c r="AF16" s="34" t="s">
        <v>172</v>
      </c>
      <c r="AG16" s="40" t="s">
        <v>23</v>
      </c>
      <c r="AH16" s="10">
        <f>VLOOKUP(AG16,'Denúncias - UF e Mês'!$B$169:$O$197,14,0)</f>
        <v>253</v>
      </c>
      <c r="AI16" s="10">
        <v>994278</v>
      </c>
      <c r="AJ16" s="35">
        <f t="shared" si="2"/>
        <v>25.445599721607032</v>
      </c>
      <c r="AL16" s="34" t="s">
        <v>172</v>
      </c>
      <c r="AM16" s="40" t="s">
        <v>33</v>
      </c>
      <c r="AN16" s="10">
        <f>VLOOKUP(AM16,'Denúncias - UF e Mês'!$B$201:$O$229,14,0)</f>
        <v>909</v>
      </c>
      <c r="AO16" s="10">
        <v>2957412</v>
      </c>
      <c r="AP16" s="35">
        <f t="shared" si="3"/>
        <v>30.736332983027051</v>
      </c>
      <c r="AR16" s="34" t="s">
        <v>172</v>
      </c>
      <c r="AS16" s="40" t="s">
        <v>41</v>
      </c>
      <c r="AT16" s="10">
        <f>VLOOKUP(AS16,'Denúncias - UF e Mês'!$B$233:$O$261,14,0)</f>
        <v>2810</v>
      </c>
      <c r="AU16" s="10">
        <v>10851165</v>
      </c>
      <c r="AV16" s="35">
        <f t="shared" si="4"/>
        <v>25.895836990774722</v>
      </c>
      <c r="AX16" s="34" t="s">
        <v>172</v>
      </c>
      <c r="AY16" s="40" t="s">
        <v>41</v>
      </c>
      <c r="AZ16" s="10">
        <f>VLOOKUP(AY16,'Denúncias - UF e Mês'!$B$265:$O$293,14,0)</f>
        <v>969</v>
      </c>
      <c r="BA16" s="10">
        <v>10851165</v>
      </c>
      <c r="BB16" s="35">
        <f t="shared" si="5"/>
        <v>8.929916741658614</v>
      </c>
    </row>
    <row r="17" spans="2:54" x14ac:dyDescent="0.25">
      <c r="B17" s="34" t="s">
        <v>173</v>
      </c>
      <c r="C17" s="40" t="s">
        <v>24</v>
      </c>
      <c r="D17" s="10">
        <f>VLOOKUP(C17,'Denúncias - UF e Mês'!$B$10:$O$37,14,0)</f>
        <v>269</v>
      </c>
      <c r="E17" s="10">
        <v>1763950</v>
      </c>
      <c r="F17" s="35">
        <f t="shared" si="6"/>
        <v>15.249865358995434</v>
      </c>
      <c r="H17" s="34" t="s">
        <v>175</v>
      </c>
      <c r="I17" s="40" t="s">
        <v>28</v>
      </c>
      <c r="J17" s="10">
        <f>VLOOKUP(I17,'Denúncias - UF e Mês'!$B$42:$O$69,14,0)</f>
        <v>658</v>
      </c>
      <c r="K17" s="10">
        <v>954140</v>
      </c>
      <c r="L17" s="35">
        <f t="shared" si="7"/>
        <v>68.962626029723111</v>
      </c>
      <c r="N17" s="34" t="s">
        <v>173</v>
      </c>
      <c r="O17" s="40" t="s">
        <v>25</v>
      </c>
      <c r="P17" s="10">
        <f>VLOOKUP(O17,'Denúncias - UF e Mês'!$B$74:$O$101,14,0)</f>
        <v>1449</v>
      </c>
      <c r="Q17" s="10">
        <v>2451464</v>
      </c>
      <c r="R17" s="35">
        <f t="shared" si="8"/>
        <v>59.107537373585743</v>
      </c>
      <c r="T17" s="34" t="s">
        <v>173</v>
      </c>
      <c r="U17" s="40" t="s">
        <v>16</v>
      </c>
      <c r="V17" s="10">
        <f>VLOOKUP(U17,'Denúncias - UF e Mês'!$B$105:$O$134,14,0)</f>
        <v>116</v>
      </c>
      <c r="W17" s="10">
        <v>295179</v>
      </c>
      <c r="X17" s="35">
        <f t="shared" si="0"/>
        <v>39.298188556774029</v>
      </c>
      <c r="Z17" s="34" t="s">
        <v>173</v>
      </c>
      <c r="AA17" s="40" t="s">
        <v>40</v>
      </c>
      <c r="AB17" s="10">
        <f>VLOOKUP(AA17,'Denúncias - UF e Mês'!$B$137:$O$166,14,0)</f>
        <v>198</v>
      </c>
      <c r="AC17" s="10">
        <v>681430</v>
      </c>
      <c r="AD17" s="35">
        <f t="shared" si="1"/>
        <v>29.056542858400714</v>
      </c>
      <c r="AF17" s="34" t="s">
        <v>173</v>
      </c>
      <c r="AG17" s="40" t="s">
        <v>26</v>
      </c>
      <c r="AH17" s="10">
        <f>VLOOKUP(AG17,'Denúncias - UF e Mês'!$B$169:$O$197,14,0)</f>
        <v>1319</v>
      </c>
      <c r="AI17" s="10">
        <v>5435591</v>
      </c>
      <c r="AJ17" s="35">
        <f t="shared" si="2"/>
        <v>24.265990579497242</v>
      </c>
      <c r="AL17" s="34" t="s">
        <v>173</v>
      </c>
      <c r="AM17" s="40" t="s">
        <v>38</v>
      </c>
      <c r="AN17" s="10">
        <f>VLOOKUP(AM17,'Denúncias - UF e Mês'!$B$201:$O$229,14,0)</f>
        <v>832</v>
      </c>
      <c r="AO17" s="10">
        <v>2761171</v>
      </c>
      <c r="AP17" s="35">
        <f t="shared" si="3"/>
        <v>30.132143210253911</v>
      </c>
      <c r="AR17" s="34" t="s">
        <v>173</v>
      </c>
      <c r="AS17" s="40" t="s">
        <v>36</v>
      </c>
      <c r="AT17" s="10">
        <f>VLOOKUP(AS17,'Denúncias - UF e Mês'!$B$233:$O$261,14,0)</f>
        <v>129</v>
      </c>
      <c r="AU17" s="10">
        <v>520214</v>
      </c>
      <c r="AV17" s="35">
        <f t="shared" si="4"/>
        <v>24.797487187964954</v>
      </c>
      <c r="AX17" s="34" t="s">
        <v>173</v>
      </c>
      <c r="AY17" s="40" t="s">
        <v>36</v>
      </c>
      <c r="AZ17" s="10">
        <f>VLOOKUP(AY17,'Denúncias - UF e Mês'!$B$265:$O$293,14,0)</f>
        <v>47</v>
      </c>
      <c r="BA17" s="10">
        <v>520214</v>
      </c>
      <c r="BB17" s="35">
        <f t="shared" si="5"/>
        <v>9.0347433940647495</v>
      </c>
    </row>
    <row r="18" spans="2:54" x14ac:dyDescent="0.25">
      <c r="B18" s="34" t="s">
        <v>174</v>
      </c>
      <c r="C18" s="40" t="s">
        <v>31</v>
      </c>
      <c r="D18" s="10">
        <f>VLOOKUP(C18,'Denúncias - UF e Mês'!$B$10:$O$37,14,0)</f>
        <v>512</v>
      </c>
      <c r="E18" s="10">
        <v>2751289</v>
      </c>
      <c r="F18" s="35">
        <f t="shared" si="6"/>
        <v>18.60945905719101</v>
      </c>
      <c r="H18" s="34" t="s">
        <v>172</v>
      </c>
      <c r="I18" s="40" t="s">
        <v>38</v>
      </c>
      <c r="J18" s="10">
        <f>VLOOKUP(I18,'Denúncias - UF e Mês'!$B$42:$O$69,14,0)</f>
        <v>1780</v>
      </c>
      <c r="K18" s="10">
        <v>2761171</v>
      </c>
      <c r="L18" s="35">
        <f t="shared" si="7"/>
        <v>64.465402541168231</v>
      </c>
      <c r="N18" s="34" t="s">
        <v>174</v>
      </c>
      <c r="O18" s="40" t="s">
        <v>33</v>
      </c>
      <c r="P18" s="10">
        <f>VLOOKUP(O18,'Denúncias - UF e Mês'!$B$74:$O$101,14,0)</f>
        <v>1624</v>
      </c>
      <c r="Q18" s="10">
        <v>2957412</v>
      </c>
      <c r="R18" s="35">
        <f t="shared" si="8"/>
        <v>54.912876528532379</v>
      </c>
      <c r="T18" s="34" t="s">
        <v>174</v>
      </c>
      <c r="U18" s="40" t="s">
        <v>23</v>
      </c>
      <c r="V18" s="10">
        <f>VLOOKUP(U18,'Denúncias - UF e Mês'!$B$105:$O$134,14,0)</f>
        <v>388</v>
      </c>
      <c r="W18" s="10">
        <v>994278</v>
      </c>
      <c r="X18" s="35">
        <f t="shared" si="0"/>
        <v>39.023291272662171</v>
      </c>
      <c r="Z18" s="34" t="s">
        <v>174</v>
      </c>
      <c r="AA18" s="40" t="s">
        <v>23</v>
      </c>
      <c r="AB18" s="10">
        <f>VLOOKUP(AA18,'Denúncias - UF e Mês'!$B$137:$O$166,14,0)</f>
        <v>288</v>
      </c>
      <c r="AC18" s="10">
        <v>994278</v>
      </c>
      <c r="AD18" s="35">
        <f t="shared" si="1"/>
        <v>28.96574197558429</v>
      </c>
      <c r="AF18" s="34" t="s">
        <v>174</v>
      </c>
      <c r="AG18" s="40" t="s">
        <v>17</v>
      </c>
      <c r="AH18" s="10">
        <f>VLOOKUP(AG18,'Denúncias - UF e Mês'!$B$169:$O$197,14,0)</f>
        <v>267</v>
      </c>
      <c r="AI18" s="10">
        <v>1105605</v>
      </c>
      <c r="AJ18" s="35">
        <f t="shared" si="2"/>
        <v>24.149673708060291</v>
      </c>
      <c r="AL18" s="34" t="s">
        <v>174</v>
      </c>
      <c r="AM18" s="40" t="s">
        <v>21</v>
      </c>
      <c r="AN18" s="10">
        <f>VLOOKUP(AM18,'Denúncias - UF e Mês'!$B$201:$O$229,14,0)</f>
        <v>780</v>
      </c>
      <c r="AO18" s="10">
        <v>2713883</v>
      </c>
      <c r="AP18" s="35">
        <f t="shared" si="3"/>
        <v>28.741106377835745</v>
      </c>
      <c r="AR18" s="34" t="s">
        <v>174</v>
      </c>
      <c r="AS18" s="40" t="s">
        <v>33</v>
      </c>
      <c r="AT18" s="10">
        <f>VLOOKUP(AS18,'Denúncias - UF e Mês'!$B$233:$O$261,14,0)</f>
        <v>733</v>
      </c>
      <c r="AU18" s="10">
        <v>2957412</v>
      </c>
      <c r="AV18" s="35">
        <f t="shared" si="4"/>
        <v>24.785183802594972</v>
      </c>
      <c r="AX18" s="34" t="s">
        <v>174</v>
      </c>
      <c r="AY18" s="40" t="s">
        <v>33</v>
      </c>
      <c r="AZ18" s="10">
        <f>VLOOKUP(AY18,'Denúncias - UF e Mês'!$B$265:$O$293,14,0)</f>
        <v>219</v>
      </c>
      <c r="BA18" s="10">
        <v>2957412</v>
      </c>
      <c r="BB18" s="35">
        <f t="shared" si="5"/>
        <v>7.4051231279240088</v>
      </c>
    </row>
    <row r="19" spans="2:54" x14ac:dyDescent="0.25">
      <c r="B19" s="34" t="s">
        <v>175</v>
      </c>
      <c r="C19" s="40" t="s">
        <v>38</v>
      </c>
      <c r="D19" s="10">
        <f>VLOOKUP(C19,'Denúncias - UF e Mês'!$B$10:$O$37,14,0)</f>
        <v>456</v>
      </c>
      <c r="E19" s="10">
        <v>2761171</v>
      </c>
      <c r="F19" s="35">
        <f t="shared" si="6"/>
        <v>16.514732336389162</v>
      </c>
      <c r="H19" s="34" t="s">
        <v>177</v>
      </c>
      <c r="I19" s="40" t="s">
        <v>32</v>
      </c>
      <c r="J19" s="10">
        <f>VLOOKUP(I19,'Denúncias - UF e Mês'!$B$42:$O$69,14,0)</f>
        <v>660</v>
      </c>
      <c r="K19" s="10">
        <v>1014185</v>
      </c>
      <c r="L19" s="35">
        <f t="shared" si="7"/>
        <v>65.076884394858922</v>
      </c>
      <c r="N19" s="34" t="s">
        <v>175</v>
      </c>
      <c r="O19" s="40" t="s">
        <v>23</v>
      </c>
      <c r="P19" s="10">
        <f>VLOOKUP(O19,'Denúncias - UF e Mês'!$B$74:$O$101,14,0)</f>
        <v>514</v>
      </c>
      <c r="Q19" s="10">
        <v>994278</v>
      </c>
      <c r="R19" s="35">
        <f t="shared" si="8"/>
        <v>51.695803386980295</v>
      </c>
      <c r="T19" s="34" t="s">
        <v>175</v>
      </c>
      <c r="U19" s="40" t="s">
        <v>25</v>
      </c>
      <c r="V19" s="10">
        <f>VLOOKUP(U19,'Denúncias - UF e Mês'!$B$105:$O$134,14,0)</f>
        <v>938</v>
      </c>
      <c r="W19" s="10">
        <v>2451464</v>
      </c>
      <c r="X19" s="35">
        <f t="shared" si="0"/>
        <v>38.262850280485459</v>
      </c>
      <c r="Z19" s="34" t="s">
        <v>175</v>
      </c>
      <c r="AA19" s="40" t="s">
        <v>29</v>
      </c>
      <c r="AB19" s="10">
        <f>VLOOKUP(AA19,'Denúncias - UF e Mês'!$B$137:$O$166,14,0)</f>
        <v>819</v>
      </c>
      <c r="AC19" s="10">
        <v>2839227</v>
      </c>
      <c r="AD19" s="35">
        <f t="shared" si="1"/>
        <v>28.845879529886126</v>
      </c>
      <c r="AF19" s="34" t="s">
        <v>175</v>
      </c>
      <c r="AG19" s="40" t="s">
        <v>16</v>
      </c>
      <c r="AH19" s="10">
        <f>VLOOKUP(AG19,'Denúncias - UF e Mês'!$B$169:$O$197,14,0)</f>
        <v>67</v>
      </c>
      <c r="AI19" s="10">
        <v>295179</v>
      </c>
      <c r="AJ19" s="35">
        <f t="shared" si="2"/>
        <v>22.698091666412584</v>
      </c>
      <c r="AL19" s="34" t="s">
        <v>175</v>
      </c>
      <c r="AM19" s="40" t="s">
        <v>40</v>
      </c>
      <c r="AN19" s="10">
        <f>VLOOKUP(AM19,'Denúncias - UF e Mês'!$B$201:$O$229,14,0)</f>
        <v>192</v>
      </c>
      <c r="AO19" s="10">
        <v>681430</v>
      </c>
      <c r="AP19" s="35">
        <f t="shared" si="3"/>
        <v>28.1760415596613</v>
      </c>
      <c r="AR19" s="34" t="s">
        <v>175</v>
      </c>
      <c r="AS19" s="40" t="s">
        <v>32</v>
      </c>
      <c r="AT19" s="10">
        <f>VLOOKUP(AS19,'Denúncias - UF e Mês'!$B$233:$O$261,14,0)</f>
        <v>243</v>
      </c>
      <c r="AU19" s="10">
        <v>1014185</v>
      </c>
      <c r="AV19" s="35">
        <f t="shared" si="4"/>
        <v>23.960125618107149</v>
      </c>
      <c r="AX19" s="34" t="s">
        <v>175</v>
      </c>
      <c r="AY19" s="40" t="s">
        <v>32</v>
      </c>
      <c r="AZ19" s="10">
        <f>VLOOKUP(AY19,'Denúncias - UF e Mês'!$B$265:$O$293,14,0)</f>
        <v>74</v>
      </c>
      <c r="BA19" s="10">
        <v>1014185</v>
      </c>
      <c r="BB19" s="35">
        <f t="shared" si="5"/>
        <v>7.2964991594235764</v>
      </c>
    </row>
    <row r="20" spans="2:54" x14ac:dyDescent="0.25">
      <c r="B20" s="34" t="s">
        <v>176</v>
      </c>
      <c r="C20" s="40" t="s">
        <v>28</v>
      </c>
      <c r="D20" s="10">
        <f>VLOOKUP(C20,'Denúncias - UF e Mês'!$B$10:$O$37,14,0)</f>
        <v>185</v>
      </c>
      <c r="E20" s="10">
        <v>954140</v>
      </c>
      <c r="F20" s="35">
        <f t="shared" si="6"/>
        <v>19.389188169451025</v>
      </c>
      <c r="H20" s="34" t="s">
        <v>174</v>
      </c>
      <c r="I20" s="40" t="s">
        <v>17</v>
      </c>
      <c r="J20" s="10">
        <f>VLOOKUP(I20,'Denúncias - UF e Mês'!$B$42:$O$69,14,0)</f>
        <v>714</v>
      </c>
      <c r="K20" s="10">
        <v>1105605</v>
      </c>
      <c r="L20" s="35">
        <f t="shared" si="7"/>
        <v>64.580026320430889</v>
      </c>
      <c r="N20" s="34" t="s">
        <v>176</v>
      </c>
      <c r="O20" s="40" t="s">
        <v>32</v>
      </c>
      <c r="P20" s="10">
        <f>VLOOKUP(O20,'Denúncias - UF e Mês'!$B$74:$O$101,14,0)</f>
        <v>511</v>
      </c>
      <c r="Q20" s="10">
        <v>1014185</v>
      </c>
      <c r="R20" s="35">
        <f t="shared" si="8"/>
        <v>50.385284736019564</v>
      </c>
      <c r="T20" s="34" t="s">
        <v>176</v>
      </c>
      <c r="U20" s="40" t="s">
        <v>31</v>
      </c>
      <c r="V20" s="10">
        <f>VLOOKUP(U20,'Denúncias - UF e Mês'!$B$105:$O$134,14,0)</f>
        <v>983</v>
      </c>
      <c r="W20" s="10">
        <v>2751289</v>
      </c>
      <c r="X20" s="35">
        <f t="shared" si="0"/>
        <v>35.728707525817903</v>
      </c>
      <c r="Z20" s="34" t="s">
        <v>176</v>
      </c>
      <c r="AA20" s="40" t="s">
        <v>16</v>
      </c>
      <c r="AB20" s="10">
        <f>VLOOKUP(AA20,'Denúncias - UF e Mês'!$B$137:$O$166,14,0)</f>
        <v>85</v>
      </c>
      <c r="AC20" s="10">
        <v>295179</v>
      </c>
      <c r="AD20" s="35">
        <f t="shared" si="1"/>
        <v>28.796086442463725</v>
      </c>
      <c r="AF20" s="34" t="s">
        <v>176</v>
      </c>
      <c r="AG20" s="40" t="s">
        <v>29</v>
      </c>
      <c r="AH20" s="10">
        <f>VLOOKUP(AG20,'Denúncias - UF e Mês'!$B$169:$O$197,14,0)</f>
        <v>642</v>
      </c>
      <c r="AI20" s="10">
        <v>2839227</v>
      </c>
      <c r="AJ20" s="35">
        <f t="shared" si="2"/>
        <v>22.611788349434548</v>
      </c>
      <c r="AL20" s="34" t="s">
        <v>176</v>
      </c>
      <c r="AM20" s="40" t="s">
        <v>41</v>
      </c>
      <c r="AN20" s="10">
        <f>VLOOKUP(AM20,'Denúncias - UF e Mês'!$B$201:$O$229,14,0)</f>
        <v>2975</v>
      </c>
      <c r="AO20" s="10">
        <v>10851165</v>
      </c>
      <c r="AP20" s="35">
        <f t="shared" si="3"/>
        <v>27.416411048951886</v>
      </c>
      <c r="AR20" s="34" t="s">
        <v>176</v>
      </c>
      <c r="AS20" s="40" t="s">
        <v>21</v>
      </c>
      <c r="AT20" s="10">
        <f>VLOOKUP(AS20,'Denúncias - UF e Mês'!$B$233:$O$261,14,0)</f>
        <v>616</v>
      </c>
      <c r="AU20" s="10">
        <v>2713883</v>
      </c>
      <c r="AV20" s="35">
        <f t="shared" si="4"/>
        <v>22.698104524034385</v>
      </c>
      <c r="AX20" s="34" t="s">
        <v>176</v>
      </c>
      <c r="AY20" s="40" t="s">
        <v>21</v>
      </c>
      <c r="AZ20" s="10">
        <f>VLOOKUP(AY20,'Denúncias - UF e Mês'!$B$265:$O$293,14,0)</f>
        <v>166</v>
      </c>
      <c r="BA20" s="10">
        <v>2713883</v>
      </c>
      <c r="BB20" s="35">
        <f t="shared" si="5"/>
        <v>6.1166969983599149</v>
      </c>
    </row>
    <row r="21" spans="2:54" x14ac:dyDescent="0.25">
      <c r="B21" s="34" t="s">
        <v>177</v>
      </c>
      <c r="C21" s="40" t="s">
        <v>21</v>
      </c>
      <c r="D21" s="10">
        <f>VLOOKUP(C21,'Denúncias - UF e Mês'!$B$10:$O$37,14,0)</f>
        <v>424</v>
      </c>
      <c r="E21" s="10">
        <v>2713883</v>
      </c>
      <c r="F21" s="35">
        <f t="shared" si="6"/>
        <v>15.623370646413276</v>
      </c>
      <c r="H21" s="34" t="s">
        <v>176</v>
      </c>
      <c r="I21" s="40" t="s">
        <v>23</v>
      </c>
      <c r="J21" s="10">
        <f>VLOOKUP(I21,'Denúncias - UF e Mês'!$B$42:$O$69,14,0)</f>
        <v>654</v>
      </c>
      <c r="K21" s="10">
        <v>994278</v>
      </c>
      <c r="L21" s="35">
        <f t="shared" si="7"/>
        <v>65.776372402889322</v>
      </c>
      <c r="N21" s="34" t="s">
        <v>177</v>
      </c>
      <c r="O21" s="40" t="s">
        <v>31</v>
      </c>
      <c r="P21" s="10">
        <f>VLOOKUP(O21,'Denúncias - UF e Mês'!$B$74:$O$101,14,0)</f>
        <v>1444</v>
      </c>
      <c r="Q21" s="10">
        <v>2751289</v>
      </c>
      <c r="R21" s="35">
        <f t="shared" si="8"/>
        <v>52.484489997234029</v>
      </c>
      <c r="T21" s="34" t="s">
        <v>177</v>
      </c>
      <c r="U21" s="40" t="s">
        <v>32</v>
      </c>
      <c r="V21" s="10">
        <f>VLOOKUP(U21,'Denúncias - UF e Mês'!$B$105:$O$134,14,0)</f>
        <v>339</v>
      </c>
      <c r="W21" s="10">
        <v>1014185</v>
      </c>
      <c r="X21" s="35">
        <f t="shared" si="0"/>
        <v>33.425854257359362</v>
      </c>
      <c r="Z21" s="34" t="s">
        <v>177</v>
      </c>
      <c r="AA21" s="40" t="s">
        <v>26</v>
      </c>
      <c r="AB21" s="10">
        <f>VLOOKUP(AA21,'Denúncias - UF e Mês'!$B$137:$O$166,14,0)</f>
        <v>1418</v>
      </c>
      <c r="AC21" s="10">
        <v>5435591</v>
      </c>
      <c r="AD21" s="35">
        <f t="shared" si="1"/>
        <v>26.087319667723342</v>
      </c>
      <c r="AF21" s="34" t="s">
        <v>177</v>
      </c>
      <c r="AG21" s="40" t="s">
        <v>33</v>
      </c>
      <c r="AH21" s="10">
        <f>VLOOKUP(AG21,'Denúncias - UF e Mês'!$B$169:$O$197,14,0)</f>
        <v>647</v>
      </c>
      <c r="AI21" s="10">
        <v>2957412</v>
      </c>
      <c r="AJ21" s="35">
        <f t="shared" si="2"/>
        <v>21.877235907611112</v>
      </c>
      <c r="AL21" s="34" t="s">
        <v>177</v>
      </c>
      <c r="AM21" s="40" t="s">
        <v>25</v>
      </c>
      <c r="AN21" s="10">
        <f>VLOOKUP(AM21,'Denúncias - UF e Mês'!$B$201:$O$229,14,0)</f>
        <v>668</v>
      </c>
      <c r="AO21" s="10">
        <v>2451464</v>
      </c>
      <c r="AP21" s="35">
        <f t="shared" si="3"/>
        <v>27.249023440686869</v>
      </c>
      <c r="AR21" s="34" t="s">
        <v>177</v>
      </c>
      <c r="AS21" s="40" t="s">
        <v>20</v>
      </c>
      <c r="AT21" s="10">
        <f>VLOOKUP(AS21,'Denúncias - UF e Mês'!$B$233:$O$261,14,0)</f>
        <v>950</v>
      </c>
      <c r="AU21" s="10">
        <v>4410633</v>
      </c>
      <c r="AV21" s="35">
        <f t="shared" si="4"/>
        <v>21.53885848131096</v>
      </c>
      <c r="AX21" s="34" t="s">
        <v>177</v>
      </c>
      <c r="AY21" s="40" t="s">
        <v>20</v>
      </c>
      <c r="AZ21" s="10">
        <f>VLOOKUP(AY21,'Denúncias - UF e Mês'!$B$265:$O$293,14,0)</f>
        <v>300</v>
      </c>
      <c r="BA21" s="10">
        <v>4410633</v>
      </c>
      <c r="BB21" s="35">
        <f t="shared" si="5"/>
        <v>6.8017447835718823</v>
      </c>
    </row>
    <row r="22" spans="2:54" x14ac:dyDescent="0.25">
      <c r="B22" s="34" t="s">
        <v>178</v>
      </c>
      <c r="C22" s="40" t="s">
        <v>39</v>
      </c>
      <c r="D22" s="10">
        <f>VLOOKUP(C22,'Denúncias - UF e Mês'!$B$10:$O$37,14,0)</f>
        <v>260</v>
      </c>
      <c r="E22" s="10">
        <v>1688501</v>
      </c>
      <c r="F22" s="35">
        <f t="shared" si="6"/>
        <v>15.3982733797611</v>
      </c>
      <c r="H22" s="34" t="s">
        <v>179</v>
      </c>
      <c r="I22" s="40" t="s">
        <v>26</v>
      </c>
      <c r="J22" s="10">
        <f>VLOOKUP(I22,'Denúncias - UF e Mês'!$B$42:$O$69,14,0)</f>
        <v>3170</v>
      </c>
      <c r="K22" s="10">
        <v>5435591</v>
      </c>
      <c r="L22" s="35">
        <f t="shared" si="7"/>
        <v>58.319325350270098</v>
      </c>
      <c r="N22" s="34" t="s">
        <v>178</v>
      </c>
      <c r="O22" s="40" t="s">
        <v>26</v>
      </c>
      <c r="P22" s="10">
        <f>VLOOKUP(O22,'Denúncias - UF e Mês'!$B$74:$O$101,14,0)</f>
        <v>2676</v>
      </c>
      <c r="Q22" s="10">
        <v>5435591</v>
      </c>
      <c r="R22" s="35">
        <f t="shared" si="8"/>
        <v>49.231077172657031</v>
      </c>
      <c r="T22" s="34" t="s">
        <v>178</v>
      </c>
      <c r="U22" s="40" t="s">
        <v>26</v>
      </c>
      <c r="V22" s="10">
        <f>VLOOKUP(U22,'Denúncias - UF e Mês'!$B$105:$O$134,14,0)</f>
        <v>1783</v>
      </c>
      <c r="W22" s="10">
        <v>5435591</v>
      </c>
      <c r="X22" s="35">
        <f t="shared" si="0"/>
        <v>32.802320851587254</v>
      </c>
      <c r="Z22" s="34" t="s">
        <v>178</v>
      </c>
      <c r="AA22" s="40" t="s">
        <v>31</v>
      </c>
      <c r="AB22" s="10">
        <f>VLOOKUP(AA22,'Denúncias - UF e Mês'!$B$137:$O$166,14,0)</f>
        <v>690</v>
      </c>
      <c r="AC22" s="10">
        <v>2751289</v>
      </c>
      <c r="AD22" s="35">
        <f t="shared" si="1"/>
        <v>25.079153807542575</v>
      </c>
      <c r="AF22" s="34" t="s">
        <v>178</v>
      </c>
      <c r="AG22" s="40" t="s">
        <v>21</v>
      </c>
      <c r="AH22" s="10">
        <f>VLOOKUP(AG22,'Denúncias - UF e Mês'!$B$169:$O$197,14,0)</f>
        <v>593</v>
      </c>
      <c r="AI22" s="10">
        <v>2713883</v>
      </c>
      <c r="AJ22" s="35">
        <f t="shared" si="2"/>
        <v>21.850610361611022</v>
      </c>
      <c r="AL22" s="34" t="s">
        <v>178</v>
      </c>
      <c r="AM22" s="40" t="s">
        <v>17</v>
      </c>
      <c r="AN22" s="10">
        <f>VLOOKUP(AM22,'Denúncias - UF e Mês'!$B$201:$O$229,14,0)</f>
        <v>291</v>
      </c>
      <c r="AO22" s="10">
        <v>1105605</v>
      </c>
      <c r="AP22" s="35">
        <f t="shared" si="3"/>
        <v>26.320430895301666</v>
      </c>
      <c r="AR22" s="34" t="s">
        <v>178</v>
      </c>
      <c r="AS22" s="40" t="s">
        <v>31</v>
      </c>
      <c r="AT22" s="10">
        <f>VLOOKUP(AS22,'Denúncias - UF e Mês'!$B$233:$O$261,14,0)</f>
        <v>588</v>
      </c>
      <c r="AU22" s="10">
        <v>2751289</v>
      </c>
      <c r="AV22" s="35">
        <f t="shared" si="4"/>
        <v>21.371800635992802</v>
      </c>
      <c r="AX22" s="34" t="s">
        <v>178</v>
      </c>
      <c r="AY22" s="40" t="s">
        <v>31</v>
      </c>
      <c r="AZ22" s="10">
        <f>VLOOKUP(AY22,'Denúncias - UF e Mês'!$B$265:$O$293,14,0)</f>
        <v>157</v>
      </c>
      <c r="BA22" s="10">
        <v>2751289</v>
      </c>
      <c r="BB22" s="35">
        <f t="shared" si="5"/>
        <v>5.706416156208963</v>
      </c>
    </row>
    <row r="23" spans="2:54" x14ac:dyDescent="0.25">
      <c r="B23" s="34" t="s">
        <v>179</v>
      </c>
      <c r="C23" s="40" t="s">
        <v>26</v>
      </c>
      <c r="D23" s="10">
        <f>VLOOKUP(C23,'Denúncias - UF e Mês'!$B$10:$O$37,14,0)</f>
        <v>792</v>
      </c>
      <c r="E23" s="10">
        <v>5435591</v>
      </c>
      <c r="F23" s="35">
        <f t="shared" si="6"/>
        <v>14.570632705808807</v>
      </c>
      <c r="H23" s="34" t="s">
        <v>178</v>
      </c>
      <c r="I23" s="40" t="s">
        <v>39</v>
      </c>
      <c r="J23" s="10">
        <f>VLOOKUP(I23,'Denúncias - UF e Mês'!$B$42:$O$69,14,0)</f>
        <v>1012</v>
      </c>
      <c r="K23" s="10">
        <v>1688501</v>
      </c>
      <c r="L23" s="35">
        <f t="shared" si="7"/>
        <v>59.934817924300901</v>
      </c>
      <c r="N23" s="34" t="s">
        <v>179</v>
      </c>
      <c r="O23" s="40" t="s">
        <v>40</v>
      </c>
      <c r="P23" s="10">
        <f>VLOOKUP(O23,'Denúncias - UF e Mês'!$B$74:$O$101,14,0)</f>
        <v>350</v>
      </c>
      <c r="Q23" s="10">
        <v>681430</v>
      </c>
      <c r="R23" s="35">
        <f t="shared" si="8"/>
        <v>51.362575759799242</v>
      </c>
      <c r="T23" s="34" t="s">
        <v>179</v>
      </c>
      <c r="U23" s="40" t="s">
        <v>21</v>
      </c>
      <c r="V23" s="10">
        <f>VLOOKUP(U23,'Denúncias - UF e Mês'!$B$105:$O$134,14,0)</f>
        <v>888</v>
      </c>
      <c r="W23" s="10">
        <v>2713883</v>
      </c>
      <c r="X23" s="35">
        <f t="shared" si="0"/>
        <v>32.720644183997614</v>
      </c>
      <c r="Z23" s="34" t="s">
        <v>179</v>
      </c>
      <c r="AA23" s="40" t="s">
        <v>32</v>
      </c>
      <c r="AB23" s="10">
        <f>VLOOKUP(AA23,'Denúncias - UF e Mês'!$B$137:$O$166,14,0)</f>
        <v>252</v>
      </c>
      <c r="AC23" s="10">
        <v>1014185</v>
      </c>
      <c r="AD23" s="35">
        <f t="shared" si="1"/>
        <v>24.847537678037046</v>
      </c>
      <c r="AF23" s="34" t="s">
        <v>179</v>
      </c>
      <c r="AG23" s="40" t="s">
        <v>41</v>
      </c>
      <c r="AH23" s="10">
        <f>VLOOKUP(AG23,'Denúncias - UF e Mês'!$B$169:$O$197,14,0)</f>
        <v>2300</v>
      </c>
      <c r="AI23" s="10">
        <v>10851165</v>
      </c>
      <c r="AJ23" s="35">
        <f t="shared" si="2"/>
        <v>21.195880810954399</v>
      </c>
      <c r="AL23" s="34" t="s">
        <v>179</v>
      </c>
      <c r="AM23" s="40" t="s">
        <v>31</v>
      </c>
      <c r="AN23" s="10">
        <f>VLOOKUP(AM23,'Denúncias - UF e Mês'!$B$201:$O$229,14,0)</f>
        <v>723</v>
      </c>
      <c r="AO23" s="10">
        <v>2751289</v>
      </c>
      <c r="AP23" s="35">
        <f t="shared" si="3"/>
        <v>26.278591598338089</v>
      </c>
      <c r="AR23" s="34" t="s">
        <v>179</v>
      </c>
      <c r="AS23" s="40" t="s">
        <v>29</v>
      </c>
      <c r="AT23" s="10">
        <f>VLOOKUP(AS23,'Denúncias - UF e Mês'!$B$233:$O$261,14,0)</f>
        <v>601</v>
      </c>
      <c r="AU23" s="10">
        <v>2839227</v>
      </c>
      <c r="AV23" s="35">
        <f t="shared" si="4"/>
        <v>21.167733330233897</v>
      </c>
      <c r="AX23" s="34" t="s">
        <v>179</v>
      </c>
      <c r="AY23" s="40" t="s">
        <v>29</v>
      </c>
      <c r="AZ23" s="10">
        <f>VLOOKUP(AY23,'Denúncias - UF e Mês'!$B$265:$O$293,14,0)</f>
        <v>153</v>
      </c>
      <c r="BA23" s="10">
        <v>2839227</v>
      </c>
      <c r="BB23" s="35">
        <f t="shared" si="5"/>
        <v>5.3887906814072988</v>
      </c>
    </row>
    <row r="24" spans="2:54" x14ac:dyDescent="0.25">
      <c r="B24" s="34" t="s">
        <v>180</v>
      </c>
      <c r="C24" s="40" t="s">
        <v>33</v>
      </c>
      <c r="D24" s="10">
        <f>VLOOKUP(C24,'Denúncias - UF e Mês'!$B$10:$O$37,14,0)</f>
        <v>461</v>
      </c>
      <c r="E24" s="10">
        <v>2957412</v>
      </c>
      <c r="F24" s="35">
        <f t="shared" si="6"/>
        <v>15.587953251018119</v>
      </c>
      <c r="H24" s="34" t="s">
        <v>180</v>
      </c>
      <c r="I24" s="40" t="s">
        <v>33</v>
      </c>
      <c r="J24" s="10">
        <f>VLOOKUP(I24,'Denúncias - UF e Mês'!$B$42:$O$69,14,0)</f>
        <v>1704</v>
      </c>
      <c r="K24" s="10">
        <v>2957412</v>
      </c>
      <c r="L24" s="35">
        <f t="shared" si="7"/>
        <v>57.617944337819686</v>
      </c>
      <c r="N24" s="34" t="s">
        <v>180</v>
      </c>
      <c r="O24" s="40" t="s">
        <v>21</v>
      </c>
      <c r="P24" s="10">
        <f>VLOOKUP(O24,'Denúncias - UF e Mês'!$B$74:$O$101,14,0)</f>
        <v>1357</v>
      </c>
      <c r="Q24" s="10">
        <v>2713883</v>
      </c>
      <c r="R24" s="35">
        <f t="shared" si="8"/>
        <v>50.00215558297834</v>
      </c>
      <c r="T24" s="34" t="s">
        <v>180</v>
      </c>
      <c r="U24" s="40" t="s">
        <v>41</v>
      </c>
      <c r="V24" s="10">
        <f>VLOOKUP(U24,'Denúncias - UF e Mês'!$B$105:$O$134,14,0)</f>
        <v>3358</v>
      </c>
      <c r="W24" s="10">
        <v>10851165</v>
      </c>
      <c r="X24" s="35">
        <f t="shared" si="0"/>
        <v>30.945985983993424</v>
      </c>
      <c r="Z24" s="34" t="s">
        <v>180</v>
      </c>
      <c r="AA24" s="40" t="s">
        <v>25</v>
      </c>
      <c r="AB24" s="10">
        <f>VLOOKUP(AA24,'Denúncias - UF e Mês'!$B$137:$O$166,14,0)</f>
        <v>604</v>
      </c>
      <c r="AC24" s="10">
        <v>2451464</v>
      </c>
      <c r="AD24" s="35">
        <f t="shared" si="1"/>
        <v>24.638338560142021</v>
      </c>
      <c r="AF24" s="34" t="s">
        <v>180</v>
      </c>
      <c r="AG24" s="40" t="s">
        <v>40</v>
      </c>
      <c r="AH24" s="10">
        <f>VLOOKUP(AG24,'Denúncias - UF e Mês'!$B$169:$O$197,14,0)</f>
        <v>137</v>
      </c>
      <c r="AI24" s="10">
        <v>681430</v>
      </c>
      <c r="AJ24" s="35">
        <f t="shared" si="2"/>
        <v>20.10477965454999</v>
      </c>
      <c r="AL24" s="34" t="s">
        <v>180</v>
      </c>
      <c r="AM24" s="40" t="s">
        <v>20</v>
      </c>
      <c r="AN24" s="10">
        <f>VLOOKUP(AM24,'Denúncias - UF e Mês'!$B$201:$O$229,14,0)</f>
        <v>1127</v>
      </c>
      <c r="AO24" s="10">
        <v>4410633</v>
      </c>
      <c r="AP24" s="35">
        <f t="shared" si="3"/>
        <v>25.551887903618368</v>
      </c>
      <c r="AR24" s="34" t="s">
        <v>180</v>
      </c>
      <c r="AS24" s="40" t="s">
        <v>25</v>
      </c>
      <c r="AT24" s="10">
        <f>VLOOKUP(AS24,'Denúncias - UF e Mês'!$B$233:$O$261,14,0)</f>
        <v>490</v>
      </c>
      <c r="AU24" s="10">
        <v>2451464</v>
      </c>
      <c r="AV24" s="35">
        <f t="shared" si="4"/>
        <v>19.988056116671508</v>
      </c>
      <c r="AX24" s="34" t="s">
        <v>180</v>
      </c>
      <c r="AY24" s="40" t="s">
        <v>25</v>
      </c>
      <c r="AZ24" s="10">
        <f>VLOOKUP(AY24,'Denúncias - UF e Mês'!$B$265:$O$293,14,0)</f>
        <v>155</v>
      </c>
      <c r="BA24" s="10">
        <v>2451464</v>
      </c>
      <c r="BB24" s="35">
        <f t="shared" si="5"/>
        <v>6.3227524450695585</v>
      </c>
    </row>
    <row r="25" spans="2:54" x14ac:dyDescent="0.25">
      <c r="B25" s="34" t="s">
        <v>181</v>
      </c>
      <c r="C25" s="40" t="s">
        <v>29</v>
      </c>
      <c r="D25" s="10">
        <f>VLOOKUP(C25,'Denúncias - UF e Mês'!$B$10:$O$37,14,0)</f>
        <v>369</v>
      </c>
      <c r="E25" s="10">
        <v>2839227</v>
      </c>
      <c r="F25" s="35">
        <f t="shared" si="6"/>
        <v>12.996495172805838</v>
      </c>
      <c r="H25" s="34" t="s">
        <v>181</v>
      </c>
      <c r="I25" s="40" t="s">
        <v>40</v>
      </c>
      <c r="J25" s="10">
        <f>VLOOKUP(I25,'Denúncias - UF e Mês'!$B$42:$O$69,14,0)</f>
        <v>373</v>
      </c>
      <c r="K25" s="10">
        <v>681430</v>
      </c>
      <c r="L25" s="35">
        <f t="shared" si="7"/>
        <v>54.737830738300339</v>
      </c>
      <c r="N25" s="34" t="s">
        <v>181</v>
      </c>
      <c r="O25" s="40" t="s">
        <v>17</v>
      </c>
      <c r="P25" s="10">
        <f>VLOOKUP(O25,'Denúncias - UF e Mês'!$B$74:$O$101,14,0)</f>
        <v>549</v>
      </c>
      <c r="Q25" s="10">
        <v>1105605</v>
      </c>
      <c r="R25" s="35">
        <f t="shared" si="8"/>
        <v>49.65607065814644</v>
      </c>
      <c r="T25" s="34" t="s">
        <v>181</v>
      </c>
      <c r="U25" s="40" t="s">
        <v>17</v>
      </c>
      <c r="V25" s="10">
        <f>VLOOKUP(U25,'Denúncias - UF e Mês'!$B$105:$O$134,14,0)</f>
        <v>339</v>
      </c>
      <c r="W25" s="10">
        <v>1105605</v>
      </c>
      <c r="X25" s="35">
        <f t="shared" si="0"/>
        <v>30.661945269784415</v>
      </c>
      <c r="Z25" s="34" t="s">
        <v>181</v>
      </c>
      <c r="AA25" s="40" t="s">
        <v>21</v>
      </c>
      <c r="AB25" s="10">
        <f>VLOOKUP(AA25,'Denúncias - UF e Mês'!$B$137:$O$166,14,0)</f>
        <v>666</v>
      </c>
      <c r="AC25" s="10">
        <v>2713883</v>
      </c>
      <c r="AD25" s="35">
        <f t="shared" si="1"/>
        <v>24.540483137998212</v>
      </c>
      <c r="AF25" s="34" t="s">
        <v>181</v>
      </c>
      <c r="AG25" s="40" t="s">
        <v>32</v>
      </c>
      <c r="AH25" s="10">
        <f>VLOOKUP(AG25,'Denúncias - UF e Mês'!$B$169:$O$197,14,0)</f>
        <v>198</v>
      </c>
      <c r="AI25" s="10">
        <v>1014185</v>
      </c>
      <c r="AJ25" s="35">
        <f t="shared" si="2"/>
        <v>19.523065318457679</v>
      </c>
      <c r="AL25" s="34" t="s">
        <v>181</v>
      </c>
      <c r="AM25" s="40" t="s">
        <v>16</v>
      </c>
      <c r="AN25" s="10">
        <f>VLOOKUP(AM25,'Denúncias - UF e Mês'!$B$201:$O$229,14,0)</f>
        <v>72</v>
      </c>
      <c r="AO25" s="10">
        <v>295179</v>
      </c>
      <c r="AP25" s="35">
        <f t="shared" si="3"/>
        <v>24.391979104204569</v>
      </c>
      <c r="AR25" s="34" t="s">
        <v>181</v>
      </c>
      <c r="AS25" s="40" t="s">
        <v>40</v>
      </c>
      <c r="AT25" s="10">
        <f>VLOOKUP(AS25,'Denúncias - UF e Mês'!$B$233:$O$261,14,0)</f>
        <v>133</v>
      </c>
      <c r="AU25" s="10">
        <v>681430</v>
      </c>
      <c r="AV25" s="35">
        <f t="shared" si="4"/>
        <v>19.517778788723714</v>
      </c>
      <c r="AX25" s="34" t="s">
        <v>181</v>
      </c>
      <c r="AY25" s="40" t="s">
        <v>40</v>
      </c>
      <c r="AZ25" s="10">
        <f>VLOOKUP(AY25,'Denúncias - UF e Mês'!$B$265:$O$293,14,0)</f>
        <v>48</v>
      </c>
      <c r="BA25" s="10">
        <v>681430</v>
      </c>
      <c r="BB25" s="35">
        <f t="shared" si="5"/>
        <v>7.044010389915325</v>
      </c>
    </row>
    <row r="26" spans="2:54" x14ac:dyDescent="0.25">
      <c r="B26" s="34" t="s">
        <v>182</v>
      </c>
      <c r="C26" s="40" t="s">
        <v>42</v>
      </c>
      <c r="D26" s="10">
        <f>VLOOKUP(C26,'Denúncias - UF e Mês'!$B$10:$O$37,14,0)</f>
        <v>62</v>
      </c>
      <c r="E26" s="10">
        <v>483534</v>
      </c>
      <c r="F26" s="35">
        <f t="shared" si="6"/>
        <v>12.822262757117389</v>
      </c>
      <c r="H26" s="34" t="s">
        <v>182</v>
      </c>
      <c r="I26" s="40" t="s">
        <v>29</v>
      </c>
      <c r="J26" s="10">
        <f>VLOOKUP(I26,'Denúncias - UF e Mês'!$B$42:$O$69,14,0)</f>
        <v>1429</v>
      </c>
      <c r="K26" s="10">
        <v>2839227</v>
      </c>
      <c r="L26" s="35">
        <f t="shared" si="7"/>
        <v>50.330600547261632</v>
      </c>
      <c r="N26" s="34" t="s">
        <v>182</v>
      </c>
      <c r="O26" s="40" t="s">
        <v>29</v>
      </c>
      <c r="P26" s="10">
        <f>VLOOKUP(O26,'Denúncias - UF e Mês'!$B$74:$O$101,14,0)</f>
        <v>1276</v>
      </c>
      <c r="Q26" s="10">
        <v>2839227</v>
      </c>
      <c r="R26" s="35">
        <f t="shared" si="8"/>
        <v>44.941809865854331</v>
      </c>
      <c r="T26" s="34" t="s">
        <v>182</v>
      </c>
      <c r="U26" s="40" t="s">
        <v>29</v>
      </c>
      <c r="V26" s="10">
        <f>VLOOKUP(U26,'Denúncias - UF e Mês'!$B$105:$O$134,14,0)</f>
        <v>858</v>
      </c>
      <c r="W26" s="10">
        <v>2839227</v>
      </c>
      <c r="X26" s="35">
        <f t="shared" si="0"/>
        <v>30.219492840833087</v>
      </c>
      <c r="Z26" s="34" t="s">
        <v>182</v>
      </c>
      <c r="AA26" s="40" t="s">
        <v>41</v>
      </c>
      <c r="AB26" s="10">
        <f>VLOOKUP(AA26,'Denúncias - UF e Mês'!$B$137:$O$166,14,0)</f>
        <v>2504</v>
      </c>
      <c r="AC26" s="10">
        <v>10851165</v>
      </c>
      <c r="AD26" s="35">
        <f t="shared" si="1"/>
        <v>23.07586328288253</v>
      </c>
      <c r="AF26" s="34" t="s">
        <v>182</v>
      </c>
      <c r="AG26" s="40" t="s">
        <v>19</v>
      </c>
      <c r="AH26" s="10">
        <f>VLOOKUP(AG26,'Denúncias - UF e Mês'!$B$169:$O$197,14,0)</f>
        <v>52</v>
      </c>
      <c r="AI26" s="10">
        <v>267274</v>
      </c>
      <c r="AJ26" s="35">
        <f t="shared" si="2"/>
        <v>19.455689666783901</v>
      </c>
      <c r="AL26" s="34" t="s">
        <v>182</v>
      </c>
      <c r="AM26" s="40" t="s">
        <v>32</v>
      </c>
      <c r="AN26" s="10">
        <f>VLOOKUP(AM26,'Denúncias - UF e Mês'!$B$201:$O$229,14,0)</f>
        <v>246</v>
      </c>
      <c r="AO26" s="10">
        <v>1014185</v>
      </c>
      <c r="AP26" s="35">
        <f t="shared" si="3"/>
        <v>24.255929638083781</v>
      </c>
      <c r="AR26" s="34" t="s">
        <v>182</v>
      </c>
      <c r="AS26" s="40" t="s">
        <v>17</v>
      </c>
      <c r="AT26" s="10">
        <f>VLOOKUP(AS26,'Denúncias - UF e Mês'!$B$233:$O$261,14,0)</f>
        <v>209</v>
      </c>
      <c r="AU26" s="10">
        <v>1105605</v>
      </c>
      <c r="AV26" s="35">
        <f t="shared" si="4"/>
        <v>18.903677172226971</v>
      </c>
      <c r="AX26" s="34" t="s">
        <v>182</v>
      </c>
      <c r="AY26" s="40" t="s">
        <v>17</v>
      </c>
      <c r="AZ26" s="10">
        <f>VLOOKUP(AY26,'Denúncias - UF e Mês'!$B$265:$O$293,14,0)</f>
        <v>64</v>
      </c>
      <c r="BA26" s="10">
        <v>1105605</v>
      </c>
      <c r="BB26" s="35">
        <f t="shared" si="5"/>
        <v>5.7886858326436652</v>
      </c>
    </row>
    <row r="27" spans="2:54" x14ac:dyDescent="0.25">
      <c r="B27" s="34" t="s">
        <v>183</v>
      </c>
      <c r="C27" s="40" t="s">
        <v>40</v>
      </c>
      <c r="D27" s="10">
        <f>VLOOKUP(C27,'Denúncias - UF e Mês'!$B$10:$O$37,14,0)</f>
        <v>95</v>
      </c>
      <c r="E27" s="10">
        <v>681430</v>
      </c>
      <c r="F27" s="35">
        <f t="shared" si="6"/>
        <v>13.941270563374081</v>
      </c>
      <c r="H27" s="34" t="s">
        <v>185</v>
      </c>
      <c r="I27" s="40" t="s">
        <v>42</v>
      </c>
      <c r="J27" s="10">
        <f>VLOOKUP(I27,'Denúncias - UF e Mês'!$B$42:$O$69,14,0)</f>
        <v>188</v>
      </c>
      <c r="K27" s="10">
        <v>483534</v>
      </c>
      <c r="L27" s="35">
        <f t="shared" si="7"/>
        <v>38.88040965061402</v>
      </c>
      <c r="N27" s="34" t="s">
        <v>183</v>
      </c>
      <c r="O27" s="40" t="s">
        <v>19</v>
      </c>
      <c r="P27" s="10">
        <f>VLOOKUP(O27,'Denúncias - UF e Mês'!$B$74:$O$101,14,0)</f>
        <v>105</v>
      </c>
      <c r="Q27" s="10">
        <v>267274</v>
      </c>
      <c r="R27" s="35">
        <f t="shared" si="8"/>
        <v>39.285527211775182</v>
      </c>
      <c r="T27" s="34" t="s">
        <v>183</v>
      </c>
      <c r="U27" s="40" t="s">
        <v>40</v>
      </c>
      <c r="V27" s="10">
        <f>VLOOKUP(U27,'Denúncias - UF e Mês'!$B$105:$O$134,14,0)</f>
        <v>203</v>
      </c>
      <c r="W27" s="10">
        <v>681430</v>
      </c>
      <c r="X27" s="35">
        <f t="shared" si="0"/>
        <v>29.790293940683561</v>
      </c>
      <c r="Z27" s="34" t="s">
        <v>183</v>
      </c>
      <c r="AA27" s="40" t="s">
        <v>17</v>
      </c>
      <c r="AB27" s="10">
        <f>VLOOKUP(AA27,'Denúncias - UF e Mês'!$B$137:$O$166,14,0)</f>
        <v>253</v>
      </c>
      <c r="AC27" s="10">
        <v>1105605</v>
      </c>
      <c r="AD27" s="35">
        <f t="shared" si="1"/>
        <v>22.883398682169489</v>
      </c>
      <c r="AF27" s="34" t="s">
        <v>183</v>
      </c>
      <c r="AG27" s="40" t="s">
        <v>25</v>
      </c>
      <c r="AH27" s="10">
        <f>VLOOKUP(AG27,'Denúncias - UF e Mês'!$B$169:$O$197,14,0)</f>
        <v>464</v>
      </c>
      <c r="AI27" s="10">
        <v>2451464</v>
      </c>
      <c r="AJ27" s="35">
        <f t="shared" si="2"/>
        <v>18.92746538395016</v>
      </c>
      <c r="AL27" s="34" t="s">
        <v>183</v>
      </c>
      <c r="AM27" s="40" t="s">
        <v>29</v>
      </c>
      <c r="AN27" s="10">
        <f>VLOOKUP(AM27,'Denúncias - UF e Mês'!$B$201:$O$229,14,0)</f>
        <v>667</v>
      </c>
      <c r="AO27" s="10">
        <v>2839227</v>
      </c>
      <c r="AP27" s="35">
        <f t="shared" si="3"/>
        <v>23.492309702605674</v>
      </c>
      <c r="AR27" s="34" t="s">
        <v>183</v>
      </c>
      <c r="AS27" s="40" t="s">
        <v>16</v>
      </c>
      <c r="AT27" s="10">
        <f>VLOOKUP(AS27,'Denúncias - UF e Mês'!$B$233:$O$261,14,0)</f>
        <v>55</v>
      </c>
      <c r="AU27" s="10">
        <v>295179</v>
      </c>
      <c r="AV27" s="35">
        <f t="shared" si="4"/>
        <v>18.632761815711824</v>
      </c>
      <c r="AX27" s="34" t="s">
        <v>183</v>
      </c>
      <c r="AY27" s="40" t="s">
        <v>16</v>
      </c>
      <c r="AZ27" s="10">
        <f>VLOOKUP(AY27,'Denúncias - UF e Mês'!$B$265:$O$293,14,0)</f>
        <v>10</v>
      </c>
      <c r="BA27" s="10">
        <v>295179</v>
      </c>
      <c r="BB27" s="35">
        <f t="shared" si="5"/>
        <v>3.3877748755839678</v>
      </c>
    </row>
    <row r="28" spans="2:54" x14ac:dyDescent="0.25">
      <c r="B28" s="34" t="s">
        <v>184</v>
      </c>
      <c r="C28" s="40" t="s">
        <v>19</v>
      </c>
      <c r="D28" s="10">
        <f>VLOOKUP(C28,'Denúncias - UF e Mês'!$B$10:$O$37,14,0)</f>
        <v>26</v>
      </c>
      <c r="E28" s="10">
        <v>267274</v>
      </c>
      <c r="F28" s="35">
        <f t="shared" si="6"/>
        <v>9.7278448333919503</v>
      </c>
      <c r="H28" s="34" t="s">
        <v>184</v>
      </c>
      <c r="I28" s="40" t="s">
        <v>19</v>
      </c>
      <c r="J28" s="10">
        <f>VLOOKUP(I28,'Denúncias - UF e Mês'!$B$42:$O$69,14,0)</f>
        <v>109</v>
      </c>
      <c r="K28" s="10">
        <v>267274</v>
      </c>
      <c r="L28" s="35">
        <f t="shared" si="7"/>
        <v>40.782118724604715</v>
      </c>
      <c r="N28" s="34" t="s">
        <v>184</v>
      </c>
      <c r="O28" s="40" t="s">
        <v>41</v>
      </c>
      <c r="P28" s="10">
        <f>VLOOKUP(O28,'Denúncias - UF e Mês'!$B$74:$O$101,14,0)</f>
        <v>3873</v>
      </c>
      <c r="Q28" s="10">
        <v>10851165</v>
      </c>
      <c r="R28" s="35">
        <f t="shared" si="8"/>
        <v>35.692020165576693</v>
      </c>
      <c r="T28" s="34" t="s">
        <v>184</v>
      </c>
      <c r="U28" s="40" t="s">
        <v>42</v>
      </c>
      <c r="V28" s="10">
        <f>VLOOKUP(U28,'Denúncias - UF e Mês'!$B$105:$O$134,14,0)</f>
        <v>108</v>
      </c>
      <c r="W28" s="10">
        <v>483534</v>
      </c>
      <c r="X28" s="35">
        <f t="shared" si="0"/>
        <v>22.335554480139969</v>
      </c>
      <c r="Z28" s="34" t="s">
        <v>184</v>
      </c>
      <c r="AA28" s="40" t="s">
        <v>37</v>
      </c>
      <c r="AB28" s="10">
        <f>VLOOKUP(AA28,'Denúncias - UF e Mês'!$B$137:$O$166,14,0)</f>
        <v>29</v>
      </c>
      <c r="AC28" s="10">
        <v>178020</v>
      </c>
      <c r="AD28" s="35">
        <f t="shared" si="1"/>
        <v>16.290304460173015</v>
      </c>
      <c r="AF28" s="34" t="s">
        <v>184</v>
      </c>
      <c r="AG28" s="40" t="s">
        <v>31</v>
      </c>
      <c r="AH28" s="10">
        <f>VLOOKUP(AG28,'Denúncias - UF e Mês'!$B$169:$O$197,14,0)</f>
        <v>505</v>
      </c>
      <c r="AI28" s="10">
        <v>2751289</v>
      </c>
      <c r="AJ28" s="35">
        <f t="shared" si="2"/>
        <v>18.355032859143478</v>
      </c>
      <c r="AL28" s="34" t="s">
        <v>184</v>
      </c>
      <c r="AM28" s="40" t="s">
        <v>37</v>
      </c>
      <c r="AN28" s="10">
        <f>VLOOKUP(AM28,'Denúncias - UF e Mês'!$B$201:$O$229,14,0)</f>
        <v>36</v>
      </c>
      <c r="AO28" s="10">
        <v>178020</v>
      </c>
      <c r="AP28" s="35">
        <f t="shared" si="3"/>
        <v>20.222446916076844</v>
      </c>
      <c r="AR28" s="34" t="s">
        <v>184</v>
      </c>
      <c r="AS28" s="40" t="s">
        <v>42</v>
      </c>
      <c r="AT28" s="10">
        <f>VLOOKUP(AS28,'Denúncias - UF e Mês'!$B$233:$O$261,14,0)</f>
        <v>89</v>
      </c>
      <c r="AU28" s="10">
        <v>483534</v>
      </c>
      <c r="AV28" s="35">
        <f t="shared" si="4"/>
        <v>18.40615137715238</v>
      </c>
      <c r="AX28" s="34" t="s">
        <v>184</v>
      </c>
      <c r="AY28" s="40" t="s">
        <v>42</v>
      </c>
      <c r="AZ28" s="10">
        <f>VLOOKUP(AY28,'Denúncias - UF e Mês'!$B$265:$O$293,14,0)</f>
        <v>27</v>
      </c>
      <c r="BA28" s="10">
        <v>483534</v>
      </c>
      <c r="BB28" s="35">
        <f t="shared" si="5"/>
        <v>5.5838886200349922</v>
      </c>
    </row>
    <row r="29" spans="2:54" x14ac:dyDescent="0.25">
      <c r="B29" s="34" t="s">
        <v>185</v>
      </c>
      <c r="C29" s="40" t="s">
        <v>41</v>
      </c>
      <c r="D29" s="10">
        <f>VLOOKUP(C29,'Denúncias - UF e Mês'!$B$10:$O$37,14,0)</f>
        <v>977</v>
      </c>
      <c r="E29" s="10">
        <v>10851165</v>
      </c>
      <c r="F29" s="35">
        <f t="shared" si="6"/>
        <v>9.0036415444793256</v>
      </c>
      <c r="H29" s="34" t="s">
        <v>183</v>
      </c>
      <c r="I29" s="40" t="s">
        <v>41</v>
      </c>
      <c r="J29" s="10">
        <f>VLOOKUP(I29,'Denúncias - UF e Mês'!$B$42:$O$69,14,0)</f>
        <v>3719</v>
      </c>
      <c r="K29" s="10">
        <v>10851165</v>
      </c>
      <c r="L29" s="35">
        <f t="shared" si="7"/>
        <v>34.272817711278002</v>
      </c>
      <c r="N29" s="34" t="s">
        <v>185</v>
      </c>
      <c r="O29" s="40" t="s">
        <v>42</v>
      </c>
      <c r="P29" s="10">
        <f>VLOOKUP(O29,'Denúncias - UF e Mês'!$B$74:$O$101,14,0)</f>
        <v>161</v>
      </c>
      <c r="Q29" s="10">
        <v>483534</v>
      </c>
      <c r="R29" s="35">
        <f t="shared" si="8"/>
        <v>33.296521030579022</v>
      </c>
      <c r="T29" s="34" t="s">
        <v>185</v>
      </c>
      <c r="U29" s="40" t="s">
        <v>19</v>
      </c>
      <c r="V29" s="10">
        <f>VLOOKUP(U29,'Denúncias - UF e Mês'!$B$105:$O$134,14,0)</f>
        <v>56</v>
      </c>
      <c r="W29" s="10">
        <v>267274</v>
      </c>
      <c r="X29" s="35">
        <f t="shared" si="0"/>
        <v>20.952281179613429</v>
      </c>
      <c r="Z29" s="34" t="s">
        <v>185</v>
      </c>
      <c r="AA29" s="40" t="s">
        <v>42</v>
      </c>
      <c r="AB29" s="10">
        <f>VLOOKUP(AA29,'Denúncias - UF e Mês'!$B$137:$O$166,14,0)</f>
        <v>74</v>
      </c>
      <c r="AC29" s="10">
        <v>483534</v>
      </c>
      <c r="AD29" s="35">
        <f t="shared" si="1"/>
        <v>15.303991032688497</v>
      </c>
      <c r="AF29" s="34" t="s">
        <v>185</v>
      </c>
      <c r="AG29" s="40" t="s">
        <v>37</v>
      </c>
      <c r="AH29" s="10">
        <f>VLOOKUP(AG29,'Denúncias - UF e Mês'!$B$169:$O$197,14,0)</f>
        <v>26</v>
      </c>
      <c r="AI29" s="10">
        <v>178020</v>
      </c>
      <c r="AJ29" s="35">
        <f t="shared" si="2"/>
        <v>14.605100550499944</v>
      </c>
      <c r="AL29" s="34" t="s">
        <v>185</v>
      </c>
      <c r="AM29" s="40" t="s">
        <v>42</v>
      </c>
      <c r="AN29" s="10">
        <f>VLOOKUP(AM29,'Denúncias - UF e Mês'!$B$201:$O$229,14,0)</f>
        <v>95</v>
      </c>
      <c r="AO29" s="10">
        <v>483534</v>
      </c>
      <c r="AP29" s="35">
        <f t="shared" si="3"/>
        <v>19.647015514937934</v>
      </c>
      <c r="AR29" s="34" t="s">
        <v>185</v>
      </c>
      <c r="AS29" s="40" t="s">
        <v>37</v>
      </c>
      <c r="AT29" s="10">
        <f>VLOOKUP(AS29,'Denúncias - UF e Mês'!$B$233:$O$261,14,0)</f>
        <v>27</v>
      </c>
      <c r="AU29" s="10">
        <v>178020</v>
      </c>
      <c r="AV29" s="35">
        <f t="shared" si="4"/>
        <v>15.166835187057634</v>
      </c>
      <c r="AX29" s="34" t="s">
        <v>185</v>
      </c>
      <c r="AY29" s="40" t="s">
        <v>37</v>
      </c>
      <c r="AZ29" s="10">
        <f>VLOOKUP(AY29,'Denúncias - UF e Mês'!$B$265:$O$293,14,0)</f>
        <v>12</v>
      </c>
      <c r="BA29" s="10">
        <v>178020</v>
      </c>
      <c r="BB29" s="35">
        <f t="shared" si="5"/>
        <v>6.7408156386922817</v>
      </c>
    </row>
    <row r="30" spans="2:54" x14ac:dyDescent="0.25">
      <c r="B30" s="34" t="s">
        <v>186</v>
      </c>
      <c r="C30" s="40" t="s">
        <v>37</v>
      </c>
      <c r="D30" s="10">
        <f>VLOOKUP(C30,'Denúncias - UF e Mês'!$B$10:$O$37,14,0)</f>
        <v>16</v>
      </c>
      <c r="E30" s="10">
        <v>178020</v>
      </c>
      <c r="F30" s="35">
        <f t="shared" si="6"/>
        <v>8.9877541849230429</v>
      </c>
      <c r="H30" s="34" t="s">
        <v>186</v>
      </c>
      <c r="I30" s="40" t="s">
        <v>37</v>
      </c>
      <c r="J30" s="10">
        <f>VLOOKUP(I30,'Denúncias - UF e Mês'!$B$42:$O$69,14,0)</f>
        <v>56</v>
      </c>
      <c r="K30" s="10">
        <v>178020</v>
      </c>
      <c r="L30" s="35">
        <f t="shared" si="7"/>
        <v>31.457139647230647</v>
      </c>
      <c r="N30" s="34" t="s">
        <v>186</v>
      </c>
      <c r="O30" s="40" t="s">
        <v>37</v>
      </c>
      <c r="P30" s="10">
        <f>VLOOKUP(O30,'Denúncias - UF e Mês'!$B$74:$O$101,14,0)</f>
        <v>38</v>
      </c>
      <c r="Q30" s="10">
        <v>178020</v>
      </c>
      <c r="R30" s="35">
        <f t="shared" si="8"/>
        <v>21.345916189192227</v>
      </c>
      <c r="T30" s="34" t="s">
        <v>186</v>
      </c>
      <c r="U30" s="40" t="s">
        <v>37</v>
      </c>
      <c r="V30" s="10">
        <f>VLOOKUP(U30,'Denúncias - UF e Mês'!$B$105:$O$134,14,0)</f>
        <v>31</v>
      </c>
      <c r="W30" s="10">
        <v>178020</v>
      </c>
      <c r="X30" s="35">
        <f t="shared" si="0"/>
        <v>17.413773733288394</v>
      </c>
      <c r="Z30" s="34" t="s">
        <v>186</v>
      </c>
      <c r="AA30" s="40" t="s">
        <v>19</v>
      </c>
      <c r="AB30" s="10">
        <f>VLOOKUP(AA30,'Denúncias - UF e Mês'!$B$137:$O$166,14,0)</f>
        <v>32</v>
      </c>
      <c r="AC30" s="10">
        <v>267274</v>
      </c>
      <c r="AD30" s="35">
        <f t="shared" si="1"/>
        <v>11.972732102636245</v>
      </c>
      <c r="AF30" s="34" t="s">
        <v>186</v>
      </c>
      <c r="AG30" s="40" t="s">
        <v>42</v>
      </c>
      <c r="AH30" s="10">
        <f>VLOOKUP(AG30,'Denúncias - UF e Mês'!$B$169:$O$197,14,0)</f>
        <v>62</v>
      </c>
      <c r="AI30" s="10">
        <v>483534</v>
      </c>
      <c r="AJ30" s="35">
        <f t="shared" si="2"/>
        <v>12.822262757117389</v>
      </c>
      <c r="AL30" s="34" t="s">
        <v>186</v>
      </c>
      <c r="AM30" s="40" t="s">
        <v>19</v>
      </c>
      <c r="AN30" s="10">
        <f>VLOOKUP(AM30,'Denúncias - UF e Mês'!$B$201:$O$229,14,0)</f>
        <v>41</v>
      </c>
      <c r="AO30" s="10">
        <v>267274</v>
      </c>
      <c r="AP30" s="35">
        <f t="shared" si="3"/>
        <v>15.340063006502689</v>
      </c>
      <c r="AR30" s="34" t="s">
        <v>186</v>
      </c>
      <c r="AS30" s="40" t="s">
        <v>19</v>
      </c>
      <c r="AT30" s="10">
        <f>VLOOKUP(AS30,'Denúncias - UF e Mês'!$B$233:$O$261,14,0)</f>
        <v>39</v>
      </c>
      <c r="AU30" s="10">
        <v>267274</v>
      </c>
      <c r="AV30" s="35">
        <f t="shared" si="4"/>
        <v>14.591767250087925</v>
      </c>
      <c r="AX30" s="34" t="s">
        <v>186</v>
      </c>
      <c r="AY30" s="40" t="s">
        <v>19</v>
      </c>
      <c r="AZ30" s="10">
        <f>VLOOKUP(AY30,'Denúncias - UF e Mês'!$B$265:$O$293,14,0)</f>
        <v>13</v>
      </c>
      <c r="BA30" s="10">
        <v>267274</v>
      </c>
      <c r="BB30" s="35">
        <f t="shared" si="5"/>
        <v>4.8639224166959751</v>
      </c>
    </row>
    <row r="31" spans="2:54" x14ac:dyDescent="0.25">
      <c r="B31" s="34" t="s">
        <v>187</v>
      </c>
      <c r="C31" s="40" t="s">
        <v>157</v>
      </c>
      <c r="D31" s="10">
        <f>VLOOKUP(C31,'Denúncias - UF e Mês'!$B$10:$O$37,14,0)</f>
        <v>0</v>
      </c>
      <c r="E31" s="10">
        <v>0</v>
      </c>
      <c r="F31" s="35" t="str">
        <f t="shared" si="6"/>
        <v/>
      </c>
      <c r="H31" s="34" t="s">
        <v>187</v>
      </c>
      <c r="I31" s="40" t="s">
        <v>157</v>
      </c>
      <c r="J31" s="10">
        <f>VLOOKUP(I31,'Denúncias - UF e Mês'!$B$42:$O$69,14,0)</f>
        <v>70</v>
      </c>
      <c r="K31" s="10">
        <v>0</v>
      </c>
      <c r="L31" s="35" t="str">
        <f t="shared" si="7"/>
        <v/>
      </c>
      <c r="N31" s="34" t="s">
        <v>187</v>
      </c>
      <c r="O31" s="40" t="s">
        <v>157</v>
      </c>
      <c r="P31" s="10">
        <f>VLOOKUP(O31,'Denúncias - UF e Mês'!$B$74:$O$101,14,0)</f>
        <v>166</v>
      </c>
      <c r="Q31" s="10">
        <v>0</v>
      </c>
      <c r="R31" s="35" t="str">
        <f t="shared" si="8"/>
        <v/>
      </c>
      <c r="T31" s="34" t="s">
        <v>187</v>
      </c>
      <c r="U31" s="40" t="s">
        <v>157</v>
      </c>
      <c r="V31" s="10">
        <f>VLOOKUP(U31,'Denúncias - UF e Mês'!$B$105:$O$134,14,0)</f>
        <v>118</v>
      </c>
      <c r="W31" s="10">
        <v>0</v>
      </c>
      <c r="X31" s="35" t="str">
        <f>IF(ISERROR(V31/(W31/100000)),"",(V31/(W31/100000)))</f>
        <v/>
      </c>
      <c r="Z31" s="34" t="s">
        <v>187</v>
      </c>
      <c r="AA31" s="40" t="s">
        <v>157</v>
      </c>
      <c r="AB31" s="10">
        <f>VLOOKUP(AA31,'Denúncias - UF e Mês'!$B$137:$O$166,14,0)</f>
        <v>553</v>
      </c>
      <c r="AC31" s="10">
        <v>0</v>
      </c>
      <c r="AD31" s="35" t="str">
        <f t="shared" si="1"/>
        <v/>
      </c>
      <c r="AF31" s="34" t="s">
        <v>187</v>
      </c>
      <c r="AG31" s="40" t="s">
        <v>157</v>
      </c>
      <c r="AH31" s="10">
        <f>VLOOKUP(AG31,'Denúncias - UF e Mês'!$B$169:$O$197,14,0)</f>
        <v>1529</v>
      </c>
      <c r="AI31" s="10">
        <v>0</v>
      </c>
      <c r="AJ31" s="35" t="str">
        <f t="shared" si="2"/>
        <v/>
      </c>
      <c r="AL31" s="34" t="s">
        <v>187</v>
      </c>
      <c r="AM31" s="40" t="s">
        <v>157</v>
      </c>
      <c r="AN31" s="10">
        <f>VLOOKUP(AM31,'Denúncias - UF e Mês'!$B$201:$O$229,14,0)</f>
        <v>2787</v>
      </c>
      <c r="AO31" s="10">
        <v>0</v>
      </c>
      <c r="AP31" s="35" t="str">
        <f t="shared" si="3"/>
        <v/>
      </c>
      <c r="AR31" s="34" t="s">
        <v>187</v>
      </c>
      <c r="AS31" s="40" t="s">
        <v>157</v>
      </c>
      <c r="AT31" s="10">
        <f>VLOOKUP(AS31,'Denúncias - UF e Mês'!$B$233:$O$261,14,0)</f>
        <v>1882</v>
      </c>
      <c r="AU31" s="10">
        <v>0</v>
      </c>
      <c r="AV31" s="35">
        <v>0</v>
      </c>
      <c r="AX31" s="34" t="s">
        <v>187</v>
      </c>
      <c r="AY31" s="40" t="s">
        <v>157</v>
      </c>
      <c r="AZ31" s="10">
        <f>VLOOKUP(AY31,'Denúncias - UF e Mês'!$B$265:$O$293,14,0)</f>
        <v>4</v>
      </c>
      <c r="BA31" s="10">
        <v>0</v>
      </c>
      <c r="BB31" s="35">
        <v>0</v>
      </c>
    </row>
    <row r="32" spans="2:54" x14ac:dyDescent="0.25">
      <c r="B32" s="34" t="s">
        <v>214</v>
      </c>
      <c r="C32" s="40" t="s">
        <v>213</v>
      </c>
      <c r="D32" s="10" t="e">
        <f>VLOOKUP(C32,'Denúncias - UF e Mês'!$B$10:$O$37,14,0)</f>
        <v>#N/A</v>
      </c>
      <c r="E32" s="10">
        <v>0</v>
      </c>
      <c r="F32" s="35" t="str">
        <f t="shared" si="6"/>
        <v/>
      </c>
      <c r="H32" s="34" t="s">
        <v>214</v>
      </c>
      <c r="I32" s="40" t="s">
        <v>213</v>
      </c>
      <c r="J32" s="10"/>
      <c r="K32" s="10">
        <v>0</v>
      </c>
      <c r="L32" s="35" t="str">
        <f t="shared" si="7"/>
        <v/>
      </c>
      <c r="N32" s="34" t="s">
        <v>214</v>
      </c>
      <c r="O32" s="40" t="s">
        <v>213</v>
      </c>
      <c r="P32" s="10"/>
      <c r="Q32" s="10">
        <v>0</v>
      </c>
      <c r="R32" s="35" t="str">
        <f t="shared" si="8"/>
        <v/>
      </c>
      <c r="T32" s="34" t="s">
        <v>214</v>
      </c>
      <c r="U32" s="40" t="s">
        <v>213</v>
      </c>
      <c r="V32" s="10"/>
      <c r="W32" s="10">
        <v>0</v>
      </c>
      <c r="X32" s="35" t="str">
        <f>IF(ISERROR(V32/(W32/100000)),"",(V32/(W32/100000)))</f>
        <v/>
      </c>
      <c r="Z32" s="34" t="s">
        <v>214</v>
      </c>
      <c r="AA32" s="40" t="s">
        <v>213</v>
      </c>
      <c r="AB32" s="10"/>
      <c r="AC32" s="10">
        <v>0</v>
      </c>
      <c r="AD32" s="35" t="str">
        <f t="shared" si="1"/>
        <v/>
      </c>
      <c r="AF32" s="34" t="s">
        <v>214</v>
      </c>
      <c r="AG32" s="40" t="s">
        <v>213</v>
      </c>
      <c r="AH32" s="10"/>
      <c r="AI32" s="10">
        <v>0</v>
      </c>
      <c r="AJ32" s="35" t="str">
        <f t="shared" si="2"/>
        <v/>
      </c>
      <c r="AL32" s="34" t="s">
        <v>214</v>
      </c>
      <c r="AM32" s="40" t="s">
        <v>213</v>
      </c>
      <c r="AN32" s="10"/>
      <c r="AO32" s="10">
        <v>0</v>
      </c>
      <c r="AP32" s="35" t="str">
        <f t="shared" si="3"/>
        <v/>
      </c>
      <c r="AR32" s="34" t="s">
        <v>214</v>
      </c>
      <c r="AS32" s="40" t="s">
        <v>213</v>
      </c>
      <c r="AT32" s="10"/>
      <c r="AU32" s="10">
        <v>0</v>
      </c>
      <c r="AV32" s="35">
        <v>0</v>
      </c>
      <c r="AX32" s="34" t="s">
        <v>214</v>
      </c>
      <c r="AY32" s="40" t="s">
        <v>213</v>
      </c>
      <c r="AZ32" s="10"/>
      <c r="BA32" s="10">
        <v>0</v>
      </c>
      <c r="BB32" s="35">
        <v>0</v>
      </c>
    </row>
    <row r="33" spans="2:54" ht="15.75" thickBot="1" x14ac:dyDescent="0.3">
      <c r="B33" s="46"/>
      <c r="C33" s="45" t="s">
        <v>43</v>
      </c>
      <c r="D33" s="47" t="e">
        <f>SUM(D4:D32)</f>
        <v>#N/A</v>
      </c>
      <c r="E33" s="47">
        <f>SUM(E4:E32)</f>
        <v>56290168</v>
      </c>
      <c r="F33" s="50" t="str">
        <f t="shared" si="6"/>
        <v/>
      </c>
      <c r="H33" s="46"/>
      <c r="I33" s="45" t="s">
        <v>43</v>
      </c>
      <c r="J33" s="47">
        <f>SUM(J4:J32)</f>
        <v>37596</v>
      </c>
      <c r="K33" s="47">
        <f>SUM(K4:K32)</f>
        <v>56290168</v>
      </c>
      <c r="L33" s="50">
        <f t="shared" si="7"/>
        <v>66.789639000544454</v>
      </c>
      <c r="N33" s="46"/>
      <c r="O33" s="45" t="s">
        <v>43</v>
      </c>
      <c r="P33" s="47">
        <f>SUM(P4:P32)</f>
        <v>31761</v>
      </c>
      <c r="Q33" s="47">
        <f>SUM(Q4:Q32)</f>
        <v>56290168</v>
      </c>
      <c r="R33" s="51">
        <f t="shared" si="8"/>
        <v>56.423707955534965</v>
      </c>
      <c r="T33" s="46"/>
      <c r="U33" s="45" t="s">
        <v>43</v>
      </c>
      <c r="V33" s="47">
        <f>SUM(V4:V32)</f>
        <v>22735</v>
      </c>
      <c r="W33" s="47">
        <f>SUM(W4:W32)</f>
        <v>56290168</v>
      </c>
      <c r="X33" s="51">
        <f>IF(ISERROR(V33/(W33/100000)),"",(V33/(W33/100000)))</f>
        <v>40.388936128241788</v>
      </c>
      <c r="Z33" s="46"/>
      <c r="AA33" s="45" t="s">
        <v>43</v>
      </c>
      <c r="AB33" s="47">
        <f>SUM(AB4:AB32)</f>
        <v>17588</v>
      </c>
      <c r="AC33" s="47">
        <f>SUM(AC4:AC32)</f>
        <v>56290168</v>
      </c>
      <c r="AD33" s="51">
        <f t="shared" si="1"/>
        <v>31.245243396679857</v>
      </c>
      <c r="AF33" s="46"/>
      <c r="AG33" s="45" t="s">
        <v>43</v>
      </c>
      <c r="AH33" s="47">
        <f>SUM(AH4:AH32)</f>
        <v>15708</v>
      </c>
      <c r="AI33" s="47">
        <f>SUM(AI4:AI32)</f>
        <v>56290168</v>
      </c>
      <c r="AJ33" s="51">
        <f t="shared" si="2"/>
        <v>27.905406144817331</v>
      </c>
      <c r="AL33" s="46"/>
      <c r="AM33" s="45" t="s">
        <v>43</v>
      </c>
      <c r="AN33" s="47">
        <f>SUM(AN4:AN32)</f>
        <v>20331</v>
      </c>
      <c r="AO33" s="47">
        <f>SUM(AO4:AO32)</f>
        <v>56290168</v>
      </c>
      <c r="AP33" s="51">
        <f t="shared" si="3"/>
        <v>36.118208067881405</v>
      </c>
      <c r="AR33" s="46"/>
      <c r="AS33" s="45" t="s">
        <v>43</v>
      </c>
      <c r="AT33" s="47">
        <f>SUM(AT4:AT32)</f>
        <v>17093</v>
      </c>
      <c r="AU33" s="47">
        <f>SUM(AU4:AU32)</f>
        <v>56290168</v>
      </c>
      <c r="AV33" s="51">
        <f>IF(ISERROR(AT33/(AU33/100000)),"",(AT33/(AU33/100000)))</f>
        <v>30.365871354301159</v>
      </c>
      <c r="AX33" s="46"/>
      <c r="AY33" s="45" t="s">
        <v>43</v>
      </c>
      <c r="AZ33" s="47">
        <f>SUM(AZ4:AZ32)</f>
        <v>4736</v>
      </c>
      <c r="BA33" s="47">
        <f>SUM(BA4:BA32)</f>
        <v>56290168</v>
      </c>
      <c r="BB33" s="51">
        <f>IF(ISERROR(AZ33/(BA33/100000)),"",(AZ33/(BA33/100000)))</f>
        <v>8.4135474600111326</v>
      </c>
    </row>
    <row r="34" spans="2:54" ht="15.75" customHeight="1" thickTop="1" x14ac:dyDescent="0.25">
      <c r="B34" s="161" t="s">
        <v>243</v>
      </c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X34" s="13"/>
      <c r="AD34" s="13"/>
    </row>
  </sheetData>
  <sortState xmlns:xlrd2="http://schemas.microsoft.com/office/spreadsheetml/2017/richdata2" ref="AR4:AV32">
    <sortCondition descending="1" ref="AV4"/>
  </sortState>
  <mergeCells count="10">
    <mergeCell ref="AX2:BB2"/>
    <mergeCell ref="AR2:AV2"/>
    <mergeCell ref="B34:R34"/>
    <mergeCell ref="T2:X2"/>
    <mergeCell ref="AL2:AP2"/>
    <mergeCell ref="AF2:AJ2"/>
    <mergeCell ref="Z2:AD2"/>
    <mergeCell ref="B2:F2"/>
    <mergeCell ref="H2:L2"/>
    <mergeCell ref="N2:R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1:DP34"/>
  <sheetViews>
    <sheetView showGridLines="0" showRowColHeaders="0" zoomScale="85" zoomScaleNormal="85" workbookViewId="0"/>
  </sheetViews>
  <sheetFormatPr defaultColWidth="9.28515625" defaultRowHeight="15" x14ac:dyDescent="0.25"/>
  <cols>
    <col min="1" max="1" width="1.7109375" customWidth="1"/>
    <col min="2" max="2" width="8.7109375" customWidth="1"/>
    <col min="3" max="3" width="16.5703125" customWidth="1"/>
    <col min="4" max="4" width="13.7109375" customWidth="1"/>
    <col min="5" max="6" width="18.5703125" customWidth="1"/>
    <col min="7" max="7" width="14" customWidth="1"/>
    <col min="8" max="8" width="13.5703125" customWidth="1"/>
    <col min="9" max="9" width="15.5703125" customWidth="1"/>
    <col min="10" max="10" width="13.7109375" customWidth="1"/>
    <col min="11" max="11" width="10.28515625" style="2" bestFit="1" customWidth="1"/>
    <col min="12" max="12" width="8.42578125" customWidth="1"/>
    <col min="13" max="13" width="1.7109375" customWidth="1"/>
    <col min="14" max="14" width="10.140625" customWidth="1"/>
    <col min="15" max="15" width="17.5703125" customWidth="1"/>
    <col min="16" max="16" width="12.140625" customWidth="1"/>
    <col min="17" max="17" width="17" customWidth="1"/>
    <col min="18" max="18" width="21" customWidth="1"/>
    <col min="19" max="19" width="13.140625" customWidth="1"/>
    <col min="20" max="20" width="14.7109375" customWidth="1"/>
    <col min="21" max="21" width="14.140625" customWidth="1"/>
    <col min="22" max="22" width="12.140625" customWidth="1"/>
    <col min="23" max="23" width="9.85546875" style="2" customWidth="1"/>
    <col min="24" max="24" width="9" customWidth="1"/>
    <col min="25" max="25" width="1.7109375" customWidth="1"/>
    <col min="27" max="27" width="16.7109375" customWidth="1"/>
    <col min="28" max="28" width="11" customWidth="1"/>
    <col min="29" max="29" width="18.140625" customWidth="1"/>
    <col min="30" max="30" width="19.140625" customWidth="1"/>
    <col min="31" max="31" width="13" customWidth="1"/>
    <col min="32" max="32" width="11.28515625" customWidth="1"/>
    <col min="33" max="33" width="16.7109375" customWidth="1"/>
    <col min="34" max="34" width="12.140625" customWidth="1"/>
    <col min="35" max="35" width="9.28515625" style="2"/>
    <col min="37" max="37" width="1.85546875" customWidth="1"/>
    <col min="41" max="41" width="13.7109375" customWidth="1"/>
    <col min="42" max="42" width="20.7109375" customWidth="1"/>
    <col min="43" max="43" width="12.28515625" customWidth="1"/>
    <col min="45" max="45" width="14.42578125" customWidth="1"/>
    <col min="49" max="49" width="1.85546875" customWidth="1"/>
    <col min="52" max="52" width="13.7109375" customWidth="1"/>
    <col min="53" max="53" width="13.28515625" customWidth="1"/>
    <col min="54" max="54" width="15.42578125" customWidth="1"/>
    <col min="55" max="55" width="13" customWidth="1"/>
    <col min="56" max="56" width="14.42578125" customWidth="1"/>
    <col min="57" max="57" width="14.5703125" customWidth="1"/>
    <col min="61" max="61" width="2.7109375" customWidth="1"/>
    <col min="65" max="65" width="13.7109375" customWidth="1"/>
    <col min="66" max="66" width="14.5703125" customWidth="1"/>
    <col min="67" max="67" width="14.42578125" customWidth="1"/>
    <col min="68" max="68" width="13.28515625" customWidth="1"/>
    <col min="69" max="69" width="15.42578125" customWidth="1"/>
    <col min="70" max="70" width="13" customWidth="1"/>
    <col min="73" max="73" width="2.7109375" customWidth="1"/>
    <col min="77" max="77" width="13.7109375" customWidth="1"/>
    <col min="78" max="78" width="14.5703125" customWidth="1"/>
    <col min="79" max="79" width="14.42578125" customWidth="1"/>
    <col min="80" max="80" width="13.28515625" customWidth="1"/>
    <col min="81" max="81" width="15.42578125" customWidth="1"/>
    <col min="82" max="82" width="13" customWidth="1"/>
    <col min="85" max="85" width="2.7109375" customWidth="1"/>
    <col min="89" max="89" width="12.5703125" customWidth="1"/>
    <col min="90" max="90" width="13.7109375" customWidth="1"/>
    <col min="91" max="91" width="14.5703125" customWidth="1"/>
    <col min="92" max="92" width="14.42578125" customWidth="1"/>
    <col min="93" max="93" width="16.140625" customWidth="1"/>
    <col min="94" max="94" width="15.42578125" customWidth="1"/>
    <col min="97" max="97" width="3" customWidth="1"/>
    <col min="99" max="99" width="12.140625" customWidth="1"/>
    <col min="101" max="101" width="14" customWidth="1"/>
    <col min="102" max="102" width="13.85546875" customWidth="1"/>
    <col min="105" max="105" width="13.28515625" customWidth="1"/>
    <col min="109" max="109" width="2.28515625" customWidth="1"/>
    <col min="111" max="111" width="11.28515625" customWidth="1"/>
    <col min="112" max="112" width="11.85546875" customWidth="1"/>
    <col min="113" max="113" width="13.7109375" customWidth="1"/>
    <col min="114" max="114" width="18.42578125" customWidth="1"/>
    <col min="117" max="117" width="13.7109375" customWidth="1"/>
  </cols>
  <sheetData>
    <row r="1" spans="2:120" ht="15.75" thickBot="1" x14ac:dyDescent="0.3"/>
    <row r="2" spans="2:120" s="104" customFormat="1" ht="15.75" customHeight="1" thickTop="1" x14ac:dyDescent="0.25">
      <c r="B2" s="165" t="s">
        <v>330</v>
      </c>
      <c r="C2" s="166"/>
      <c r="D2" s="166"/>
      <c r="E2" s="166"/>
      <c r="F2" s="166"/>
      <c r="G2" s="166"/>
      <c r="H2" s="166"/>
      <c r="I2" s="166"/>
      <c r="J2" s="166"/>
      <c r="K2" s="166"/>
      <c r="L2" s="167"/>
      <c r="N2" s="165" t="s">
        <v>331</v>
      </c>
      <c r="O2" s="166"/>
      <c r="P2" s="166"/>
      <c r="Q2" s="166"/>
      <c r="R2" s="166"/>
      <c r="S2" s="166"/>
      <c r="T2" s="166"/>
      <c r="U2" s="166"/>
      <c r="V2" s="166"/>
      <c r="W2" s="166"/>
      <c r="X2" s="167"/>
      <c r="Z2" s="170" t="s">
        <v>332</v>
      </c>
      <c r="AA2" s="171"/>
      <c r="AB2" s="171"/>
      <c r="AC2" s="171"/>
      <c r="AD2" s="171"/>
      <c r="AE2" s="171"/>
      <c r="AF2" s="171"/>
      <c r="AG2" s="171"/>
      <c r="AH2" s="171"/>
      <c r="AI2" s="171"/>
      <c r="AJ2" s="172"/>
      <c r="AL2" s="170" t="s">
        <v>333</v>
      </c>
      <c r="AM2" s="171"/>
      <c r="AN2" s="171"/>
      <c r="AO2" s="171"/>
      <c r="AP2" s="171"/>
      <c r="AQ2" s="171"/>
      <c r="AR2" s="171"/>
      <c r="AS2" s="171"/>
      <c r="AT2" s="171"/>
      <c r="AU2" s="171"/>
      <c r="AV2" s="172"/>
      <c r="AX2" s="173" t="s">
        <v>334</v>
      </c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J2" s="175" t="s">
        <v>335</v>
      </c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V2" s="165" t="s">
        <v>336</v>
      </c>
      <c r="BW2" s="166"/>
      <c r="BX2" s="166"/>
      <c r="BY2" s="166"/>
      <c r="BZ2" s="166"/>
      <c r="CA2" s="166"/>
      <c r="CB2" s="166"/>
      <c r="CC2" s="166"/>
      <c r="CD2" s="166"/>
      <c r="CE2" s="166"/>
      <c r="CF2" s="167"/>
      <c r="CH2" s="165" t="s">
        <v>348</v>
      </c>
      <c r="CI2" s="166"/>
      <c r="CJ2" s="166"/>
      <c r="CK2" s="166"/>
      <c r="CL2" s="166"/>
      <c r="CM2" s="166"/>
      <c r="CN2" s="166"/>
      <c r="CO2" s="166"/>
      <c r="CP2" s="166"/>
      <c r="CQ2" s="166"/>
      <c r="CR2" s="167"/>
      <c r="CT2" s="165" t="s">
        <v>348</v>
      </c>
      <c r="CU2" s="166"/>
      <c r="CV2" s="166"/>
      <c r="CW2" s="166"/>
      <c r="CX2" s="166"/>
      <c r="CY2" s="166"/>
      <c r="CZ2" s="166"/>
      <c r="DA2" s="166"/>
      <c r="DB2" s="166"/>
      <c r="DC2" s="166"/>
      <c r="DD2" s="167"/>
      <c r="DF2" s="165" t="s">
        <v>370</v>
      </c>
      <c r="DG2" s="166"/>
      <c r="DH2" s="166"/>
      <c r="DI2" s="166"/>
      <c r="DJ2" s="166"/>
      <c r="DK2" s="166"/>
      <c r="DL2" s="166"/>
      <c r="DM2" s="166"/>
      <c r="DN2" s="166"/>
      <c r="DO2" s="166"/>
      <c r="DP2" s="167"/>
    </row>
    <row r="3" spans="2:120" s="104" customFormat="1" ht="42" customHeight="1" x14ac:dyDescent="0.25">
      <c r="B3" s="105" t="s">
        <v>2</v>
      </c>
      <c r="C3" s="106" t="s">
        <v>337</v>
      </c>
      <c r="D3" s="106" t="s">
        <v>338</v>
      </c>
      <c r="E3" s="106" t="s">
        <v>339</v>
      </c>
      <c r="F3" s="106" t="s">
        <v>340</v>
      </c>
      <c r="G3" s="106" t="s">
        <v>341</v>
      </c>
      <c r="H3" s="106" t="s">
        <v>342</v>
      </c>
      <c r="I3" s="106" t="s">
        <v>343</v>
      </c>
      <c r="J3" s="106" t="s">
        <v>344</v>
      </c>
      <c r="K3" s="49" t="s">
        <v>14</v>
      </c>
      <c r="L3" s="107" t="s">
        <v>15</v>
      </c>
      <c r="N3" s="105" t="s">
        <v>2</v>
      </c>
      <c r="O3" s="106" t="s">
        <v>337</v>
      </c>
      <c r="P3" s="106" t="s">
        <v>338</v>
      </c>
      <c r="Q3" s="106" t="s">
        <v>339</v>
      </c>
      <c r="R3" s="106" t="s">
        <v>340</v>
      </c>
      <c r="S3" s="106" t="s">
        <v>341</v>
      </c>
      <c r="T3" s="106" t="s">
        <v>342</v>
      </c>
      <c r="U3" s="106" t="s">
        <v>343</v>
      </c>
      <c r="V3" s="106" t="s">
        <v>344</v>
      </c>
      <c r="W3" s="49" t="s">
        <v>14</v>
      </c>
      <c r="X3" s="107" t="s">
        <v>15</v>
      </c>
      <c r="Z3" s="105"/>
      <c r="AA3" s="106" t="s">
        <v>337</v>
      </c>
      <c r="AB3" s="106" t="s">
        <v>338</v>
      </c>
      <c r="AC3" s="106" t="s">
        <v>339</v>
      </c>
      <c r="AD3" s="106" t="s">
        <v>340</v>
      </c>
      <c r="AE3" s="106" t="s">
        <v>341</v>
      </c>
      <c r="AF3" s="106" t="s">
        <v>342</v>
      </c>
      <c r="AG3" s="106" t="s">
        <v>343</v>
      </c>
      <c r="AH3" s="106" t="s">
        <v>344</v>
      </c>
      <c r="AI3" s="49" t="s">
        <v>14</v>
      </c>
      <c r="AJ3" s="107" t="s">
        <v>15</v>
      </c>
      <c r="AL3" s="105" t="s">
        <v>2</v>
      </c>
      <c r="AM3" s="106" t="s">
        <v>337</v>
      </c>
      <c r="AN3" s="106" t="s">
        <v>338</v>
      </c>
      <c r="AO3" s="106" t="s">
        <v>339</v>
      </c>
      <c r="AP3" s="106" t="s">
        <v>340</v>
      </c>
      <c r="AQ3" s="106" t="s">
        <v>341</v>
      </c>
      <c r="AR3" s="106" t="s">
        <v>342</v>
      </c>
      <c r="AS3" s="106" t="s">
        <v>343</v>
      </c>
      <c r="AT3" s="106" t="s">
        <v>344</v>
      </c>
      <c r="AU3" s="49" t="s">
        <v>14</v>
      </c>
      <c r="AV3" s="107" t="s">
        <v>15</v>
      </c>
      <c r="AX3" s="105" t="s">
        <v>2</v>
      </c>
      <c r="AY3" s="106" t="s">
        <v>337</v>
      </c>
      <c r="AZ3" s="106" t="s">
        <v>338</v>
      </c>
      <c r="BA3" s="106" t="s">
        <v>339</v>
      </c>
      <c r="BB3" s="106" t="s">
        <v>340</v>
      </c>
      <c r="BC3" s="106" t="s">
        <v>341</v>
      </c>
      <c r="BD3" s="106" t="s">
        <v>342</v>
      </c>
      <c r="BE3" s="106" t="s">
        <v>343</v>
      </c>
      <c r="BF3" s="106" t="s">
        <v>344</v>
      </c>
      <c r="BG3" s="49" t="s">
        <v>14</v>
      </c>
      <c r="BH3" s="107" t="s">
        <v>15</v>
      </c>
      <c r="BJ3" s="105" t="s">
        <v>2</v>
      </c>
      <c r="BK3" s="106" t="s">
        <v>337</v>
      </c>
      <c r="BL3" s="106" t="s">
        <v>338</v>
      </c>
      <c r="BM3" s="106" t="s">
        <v>339</v>
      </c>
      <c r="BN3" s="106" t="s">
        <v>340</v>
      </c>
      <c r="BO3" s="106" t="s">
        <v>341</v>
      </c>
      <c r="BP3" s="106" t="s">
        <v>342</v>
      </c>
      <c r="BQ3" s="106" t="s">
        <v>343</v>
      </c>
      <c r="BR3" s="106" t="s">
        <v>344</v>
      </c>
      <c r="BS3" s="49" t="s">
        <v>14</v>
      </c>
      <c r="BT3" s="107" t="s">
        <v>15</v>
      </c>
      <c r="BV3" s="105" t="s">
        <v>2</v>
      </c>
      <c r="BW3" s="106" t="s">
        <v>337</v>
      </c>
      <c r="BX3" s="106" t="s">
        <v>338</v>
      </c>
      <c r="BY3" s="106" t="s">
        <v>339</v>
      </c>
      <c r="BZ3" s="106" t="s">
        <v>340</v>
      </c>
      <c r="CA3" s="106" t="s">
        <v>341</v>
      </c>
      <c r="CB3" s="106" t="s">
        <v>342</v>
      </c>
      <c r="CC3" s="106" t="s">
        <v>343</v>
      </c>
      <c r="CD3" s="106" t="s">
        <v>344</v>
      </c>
      <c r="CE3" s="49" t="s">
        <v>14</v>
      </c>
      <c r="CF3" s="107" t="s">
        <v>15</v>
      </c>
      <c r="CH3" s="105" t="s">
        <v>2</v>
      </c>
      <c r="CI3" s="106" t="s">
        <v>337</v>
      </c>
      <c r="CJ3" s="106" t="s">
        <v>338</v>
      </c>
      <c r="CK3" s="106" t="s">
        <v>339</v>
      </c>
      <c r="CL3" s="106" t="s">
        <v>340</v>
      </c>
      <c r="CM3" s="106" t="s">
        <v>341</v>
      </c>
      <c r="CN3" s="106" t="s">
        <v>342</v>
      </c>
      <c r="CO3" s="106" t="s">
        <v>343</v>
      </c>
      <c r="CP3" s="106" t="s">
        <v>344</v>
      </c>
      <c r="CQ3" s="49" t="s">
        <v>14</v>
      </c>
      <c r="CR3" s="107" t="s">
        <v>15</v>
      </c>
      <c r="CT3" s="105" t="s">
        <v>2</v>
      </c>
      <c r="CU3" s="106" t="s">
        <v>337</v>
      </c>
      <c r="CV3" s="106" t="s">
        <v>338</v>
      </c>
      <c r="CW3" s="106" t="s">
        <v>339</v>
      </c>
      <c r="CX3" s="106" t="s">
        <v>340</v>
      </c>
      <c r="CY3" s="106" t="s">
        <v>341</v>
      </c>
      <c r="CZ3" s="106" t="s">
        <v>342</v>
      </c>
      <c r="DA3" s="106" t="s">
        <v>343</v>
      </c>
      <c r="DB3" s="106" t="s">
        <v>344</v>
      </c>
      <c r="DC3" s="49" t="s">
        <v>14</v>
      </c>
      <c r="DD3" s="107" t="s">
        <v>15</v>
      </c>
      <c r="DF3" s="105" t="s">
        <v>2</v>
      </c>
      <c r="DG3" s="106" t="s">
        <v>337</v>
      </c>
      <c r="DH3" s="106" t="s">
        <v>338</v>
      </c>
      <c r="DI3" s="106" t="s">
        <v>339</v>
      </c>
      <c r="DJ3" s="106" t="s">
        <v>340</v>
      </c>
      <c r="DK3" s="106" t="s">
        <v>341</v>
      </c>
      <c r="DL3" s="106" t="s">
        <v>342</v>
      </c>
      <c r="DM3" s="106" t="s">
        <v>343</v>
      </c>
      <c r="DN3" s="106" t="s">
        <v>344</v>
      </c>
      <c r="DO3" s="49" t="s">
        <v>14</v>
      </c>
      <c r="DP3" s="107" t="s">
        <v>15</v>
      </c>
    </row>
    <row r="4" spans="2:120" x14ac:dyDescent="0.25">
      <c r="B4" s="37" t="s">
        <v>16</v>
      </c>
      <c r="C4" s="10">
        <v>41</v>
      </c>
      <c r="D4" s="10"/>
      <c r="E4" s="10">
        <v>7</v>
      </c>
      <c r="F4" s="10"/>
      <c r="G4" s="10"/>
      <c r="H4" s="10"/>
      <c r="I4" s="10"/>
      <c r="J4" s="10"/>
      <c r="K4" s="108">
        <f>SUM(C4:J4)</f>
        <v>48</v>
      </c>
      <c r="L4" s="107">
        <f t="shared" ref="L4:L32" si="0">K4/$K$32</f>
        <v>4.4864005981867464E-3</v>
      </c>
      <c r="N4" s="37" t="s">
        <v>16</v>
      </c>
      <c r="O4" s="10">
        <v>242</v>
      </c>
      <c r="P4" s="10"/>
      <c r="Q4" s="10">
        <v>45</v>
      </c>
      <c r="R4" s="10"/>
      <c r="S4" s="10"/>
      <c r="T4" s="10">
        <v>5</v>
      </c>
      <c r="U4" s="10">
        <v>1</v>
      </c>
      <c r="V4" s="10"/>
      <c r="W4" s="108">
        <f t="shared" ref="W4:W30" si="1">SUM(O4:V4)</f>
        <v>293</v>
      </c>
      <c r="X4" s="107">
        <f t="shared" ref="X4:X32" si="2">W4/$W$32</f>
        <v>7.1991940833927128E-3</v>
      </c>
      <c r="Z4" s="37" t="s">
        <v>16</v>
      </c>
      <c r="AA4" s="10">
        <v>188</v>
      </c>
      <c r="AB4" s="10">
        <v>1</v>
      </c>
      <c r="AC4" s="10">
        <v>53</v>
      </c>
      <c r="AD4" s="10">
        <v>1</v>
      </c>
      <c r="AE4" s="10"/>
      <c r="AF4" s="10">
        <v>4</v>
      </c>
      <c r="AG4" s="10">
        <v>3</v>
      </c>
      <c r="AH4" s="10"/>
      <c r="AI4" s="108">
        <f t="shared" ref="AI4:AI31" si="3">SUM(AA4:AH4)</f>
        <v>250</v>
      </c>
      <c r="AJ4" s="107">
        <f t="shared" ref="AJ4:AJ31" si="4">AI4/$AI$32</f>
        <v>7.1243338747827081E-3</v>
      </c>
      <c r="AL4" s="37" t="s">
        <v>16</v>
      </c>
      <c r="AM4" s="10">
        <v>96</v>
      </c>
      <c r="AN4" s="10"/>
      <c r="AO4" s="10">
        <v>31</v>
      </c>
      <c r="AP4" s="10">
        <v>1</v>
      </c>
      <c r="AQ4" s="10"/>
      <c r="AR4" s="10">
        <v>1</v>
      </c>
      <c r="AS4" s="10"/>
      <c r="AT4" s="10"/>
      <c r="AU4" s="108">
        <f t="shared" ref="AU4:AU30" si="5">SUM(AM4:AT4)</f>
        <v>129</v>
      </c>
      <c r="AV4" s="107">
        <f t="shared" ref="AV4:AV32" si="6">AU4/$AU$32</f>
        <v>5.0400468841570621E-3</v>
      </c>
      <c r="AX4" s="37" t="s">
        <v>16</v>
      </c>
      <c r="AY4" s="10">
        <v>75</v>
      </c>
      <c r="AZ4" s="10"/>
      <c r="BA4" s="10">
        <v>16</v>
      </c>
      <c r="BB4" s="10"/>
      <c r="BC4" s="10"/>
      <c r="BD4" s="10">
        <v>2</v>
      </c>
      <c r="BE4" s="10"/>
      <c r="BF4" s="10"/>
      <c r="BG4" s="108">
        <f t="shared" ref="BG4:BG30" si="7">SUM(AY4:BF4)</f>
        <v>93</v>
      </c>
      <c r="BH4" s="107">
        <f t="shared" ref="BH4:BH32" si="8">BG4/$BG$32</f>
        <v>4.7143508896436356E-3</v>
      </c>
      <c r="BJ4" s="37" t="s">
        <v>16</v>
      </c>
      <c r="BK4" s="10">
        <v>61</v>
      </c>
      <c r="BL4" s="10"/>
      <c r="BM4" s="10">
        <v>11</v>
      </c>
      <c r="BN4" s="10"/>
      <c r="BO4" s="10"/>
      <c r="BP4" s="10">
        <v>2</v>
      </c>
      <c r="BQ4" s="10"/>
      <c r="BR4" s="10"/>
      <c r="BS4" s="108">
        <f>SUM(BK4:BR4)</f>
        <v>74</v>
      </c>
      <c r="BT4" s="107">
        <f t="shared" ref="BT4:BT32" si="9">BS4/$BS$32</f>
        <v>4.2230211721737149E-3</v>
      </c>
      <c r="BV4" s="37" t="s">
        <v>16</v>
      </c>
      <c r="BW4" s="10">
        <v>60</v>
      </c>
      <c r="BX4" s="10"/>
      <c r="BY4" s="10">
        <v>14</v>
      </c>
      <c r="BZ4" s="10"/>
      <c r="CA4" s="10">
        <v>1</v>
      </c>
      <c r="CB4" s="10"/>
      <c r="CC4" s="10">
        <v>1</v>
      </c>
      <c r="CD4" s="10"/>
      <c r="CE4" s="108">
        <f>SUM(BW4:CD4)</f>
        <v>76</v>
      </c>
      <c r="CF4" s="107">
        <f>CE4/$CE$32</f>
        <v>3.404407812220032E-3</v>
      </c>
      <c r="CH4" s="37" t="s">
        <v>16</v>
      </c>
      <c r="CI4" s="10">
        <v>50</v>
      </c>
      <c r="CJ4" s="10"/>
      <c r="CK4" s="10">
        <v>10</v>
      </c>
      <c r="CL4" s="10"/>
      <c r="CM4" s="10"/>
      <c r="CN4" s="10"/>
      <c r="CO4" s="10"/>
      <c r="CP4" s="10">
        <v>1</v>
      </c>
      <c r="CQ4" s="108">
        <f t="shared" ref="CQ4:CQ31" si="10">SUM(CI4:CP4)</f>
        <v>61</v>
      </c>
      <c r="CR4" s="107">
        <f>CQ4/$CQ$32</f>
        <v>3.2737616057532336E-3</v>
      </c>
      <c r="CT4" s="37" t="s">
        <v>16</v>
      </c>
      <c r="CU4" s="10">
        <v>50</v>
      </c>
      <c r="CV4" s="10"/>
      <c r="CW4" s="10">
        <v>10</v>
      </c>
      <c r="CX4" s="10"/>
      <c r="CY4" s="10"/>
      <c r="CZ4" s="10"/>
      <c r="DA4" s="10"/>
      <c r="DB4" s="10">
        <v>1</v>
      </c>
      <c r="DC4" s="108">
        <f t="shared" ref="DC4:DC31" si="11">SUM(CU4:DB4)</f>
        <v>61</v>
      </c>
      <c r="DD4" s="107">
        <f>DC4/$DC$32</f>
        <v>3.2737616057532336E-3</v>
      </c>
      <c r="DF4" s="37" t="s">
        <v>16</v>
      </c>
      <c r="DG4" s="10">
        <v>10</v>
      </c>
      <c r="DH4" s="10"/>
      <c r="DI4" s="10"/>
      <c r="DJ4" s="10">
        <v>1</v>
      </c>
      <c r="DK4" s="10"/>
      <c r="DL4" s="10"/>
      <c r="DM4" s="10"/>
      <c r="DN4" s="10"/>
      <c r="DO4" s="108">
        <f t="shared" ref="DO4:DO31" si="12">SUM(DG4:DN4)</f>
        <v>11</v>
      </c>
      <c r="DP4" s="107">
        <f>DO4/$DO$32</f>
        <v>2.0746887966804979E-3</v>
      </c>
    </row>
    <row r="5" spans="2:120" x14ac:dyDescent="0.25">
      <c r="B5" s="37" t="s">
        <v>17</v>
      </c>
      <c r="C5" s="10">
        <v>164</v>
      </c>
      <c r="D5" s="10"/>
      <c r="E5" s="10">
        <v>49</v>
      </c>
      <c r="F5" s="10">
        <v>1</v>
      </c>
      <c r="G5" s="10">
        <v>1</v>
      </c>
      <c r="H5" s="10">
        <v>1</v>
      </c>
      <c r="I5" s="10">
        <v>3</v>
      </c>
      <c r="J5" s="10">
        <v>1</v>
      </c>
      <c r="K5" s="108">
        <f>SUM(C5:J5)</f>
        <v>220</v>
      </c>
      <c r="L5" s="107">
        <f t="shared" si="0"/>
        <v>2.0562669408355921E-2</v>
      </c>
      <c r="N5" s="37" t="s">
        <v>17</v>
      </c>
      <c r="O5" s="10">
        <v>591</v>
      </c>
      <c r="P5" s="10">
        <v>1</v>
      </c>
      <c r="Q5" s="10">
        <v>153</v>
      </c>
      <c r="R5" s="10"/>
      <c r="S5" s="10">
        <v>2</v>
      </c>
      <c r="T5" s="10">
        <v>7</v>
      </c>
      <c r="U5" s="10">
        <v>3</v>
      </c>
      <c r="V5" s="10">
        <v>1</v>
      </c>
      <c r="W5" s="108">
        <f t="shared" si="1"/>
        <v>758</v>
      </c>
      <c r="X5" s="107">
        <f t="shared" si="2"/>
        <v>1.8624536229391385E-2</v>
      </c>
      <c r="Z5" s="37" t="s">
        <v>17</v>
      </c>
      <c r="AA5" s="10">
        <v>437</v>
      </c>
      <c r="AB5" s="10"/>
      <c r="AC5" s="10">
        <v>146</v>
      </c>
      <c r="AD5" s="10">
        <v>1</v>
      </c>
      <c r="AE5" s="10">
        <v>1</v>
      </c>
      <c r="AF5" s="10">
        <v>9</v>
      </c>
      <c r="AG5" s="10">
        <v>6</v>
      </c>
      <c r="AH5" s="10">
        <v>2</v>
      </c>
      <c r="AI5" s="108">
        <f t="shared" si="3"/>
        <v>602</v>
      </c>
      <c r="AJ5" s="107">
        <f t="shared" si="4"/>
        <v>1.7155395970476762E-2</v>
      </c>
      <c r="AL5" s="37" t="s">
        <v>17</v>
      </c>
      <c r="AM5" s="10">
        <v>298</v>
      </c>
      <c r="AN5" s="10"/>
      <c r="AO5" s="10">
        <v>72</v>
      </c>
      <c r="AP5" s="10">
        <v>1</v>
      </c>
      <c r="AQ5" s="10"/>
      <c r="AR5" s="10">
        <v>3</v>
      </c>
      <c r="AS5" s="10">
        <v>2</v>
      </c>
      <c r="AT5" s="10"/>
      <c r="AU5" s="108">
        <f t="shared" si="5"/>
        <v>376</v>
      </c>
      <c r="AV5" s="107">
        <f t="shared" si="6"/>
        <v>1.4690369212736863E-2</v>
      </c>
      <c r="AX5" s="37" t="s">
        <v>17</v>
      </c>
      <c r="AY5" s="10">
        <v>213</v>
      </c>
      <c r="AZ5" s="10"/>
      <c r="BA5" s="10">
        <v>57</v>
      </c>
      <c r="BB5" s="10">
        <v>1</v>
      </c>
      <c r="BC5" s="10"/>
      <c r="BD5" s="10">
        <v>5</v>
      </c>
      <c r="BE5" s="10">
        <v>3</v>
      </c>
      <c r="BF5" s="10">
        <v>3</v>
      </c>
      <c r="BG5" s="108">
        <f t="shared" si="7"/>
        <v>282</v>
      </c>
      <c r="BH5" s="107">
        <f t="shared" si="8"/>
        <v>1.4295128504080701E-2</v>
      </c>
      <c r="BJ5" s="37" t="s">
        <v>17</v>
      </c>
      <c r="BK5" s="10">
        <v>206</v>
      </c>
      <c r="BL5" s="10"/>
      <c r="BM5" s="10">
        <v>80</v>
      </c>
      <c r="BN5" s="10"/>
      <c r="BO5" s="10"/>
      <c r="BP5" s="10">
        <v>4</v>
      </c>
      <c r="BQ5" s="10">
        <v>3</v>
      </c>
      <c r="BR5" s="10">
        <v>1</v>
      </c>
      <c r="BS5" s="108">
        <f t="shared" ref="BS5:BS30" si="13">SUM(BK5:BR5)</f>
        <v>294</v>
      </c>
      <c r="BT5" s="107">
        <f t="shared" si="9"/>
        <v>1.6777948981338813E-2</v>
      </c>
      <c r="BV5" s="37" t="s">
        <v>17</v>
      </c>
      <c r="BW5" s="10">
        <v>241</v>
      </c>
      <c r="BX5" s="10"/>
      <c r="BY5" s="10">
        <v>62</v>
      </c>
      <c r="BZ5" s="10"/>
      <c r="CA5" s="10">
        <v>3</v>
      </c>
      <c r="CB5" s="10"/>
      <c r="CC5" s="10">
        <v>1</v>
      </c>
      <c r="CD5" s="10">
        <v>4</v>
      </c>
      <c r="CE5" s="108">
        <f t="shared" ref="CE5:CE26" si="14">SUM(BW5:CD5)</f>
        <v>311</v>
      </c>
      <c r="CF5" s="107">
        <f t="shared" ref="CF5:CF24" si="15">CE5/$CE$32</f>
        <v>1.3931195126321448E-2</v>
      </c>
      <c r="CH5" s="37" t="s">
        <v>17</v>
      </c>
      <c r="CI5" s="10">
        <v>179</v>
      </c>
      <c r="CJ5" s="10"/>
      <c r="CK5" s="10">
        <v>47</v>
      </c>
      <c r="CL5" s="10"/>
      <c r="CM5" s="10">
        <v>4</v>
      </c>
      <c r="CN5" s="10">
        <v>1</v>
      </c>
      <c r="CO5" s="10">
        <v>1</v>
      </c>
      <c r="CP5" s="10">
        <v>5</v>
      </c>
      <c r="CQ5" s="108">
        <f t="shared" si="10"/>
        <v>237</v>
      </c>
      <c r="CR5" s="107">
        <f t="shared" ref="CR5:CR32" si="16">CQ5/$CQ$32</f>
        <v>1.271936886169699E-2</v>
      </c>
      <c r="CT5" s="37" t="s">
        <v>17</v>
      </c>
      <c r="CU5" s="10">
        <v>179</v>
      </c>
      <c r="CV5" s="10"/>
      <c r="CW5" s="10">
        <v>47</v>
      </c>
      <c r="CX5" s="10"/>
      <c r="CY5" s="10">
        <v>4</v>
      </c>
      <c r="CZ5" s="10">
        <v>1</v>
      </c>
      <c r="DA5" s="10">
        <v>1</v>
      </c>
      <c r="DB5" s="10">
        <v>5</v>
      </c>
      <c r="DC5" s="108">
        <f t="shared" si="11"/>
        <v>237</v>
      </c>
      <c r="DD5" s="107">
        <f t="shared" ref="DD5:DD31" si="17">DC5/$DC$32</f>
        <v>1.271936886169699E-2</v>
      </c>
      <c r="DF5" s="37" t="s">
        <v>17</v>
      </c>
      <c r="DG5" s="10">
        <v>51</v>
      </c>
      <c r="DH5" s="10"/>
      <c r="DI5" s="10">
        <v>14</v>
      </c>
      <c r="DJ5" s="10"/>
      <c r="DK5" s="10"/>
      <c r="DL5" s="10"/>
      <c r="DM5" s="10">
        <v>1</v>
      </c>
      <c r="DN5" s="10">
        <v>1</v>
      </c>
      <c r="DO5" s="108">
        <f t="shared" si="12"/>
        <v>67</v>
      </c>
      <c r="DP5" s="107">
        <f t="shared" ref="DP5:DP31" si="18">DO5/$DO$32</f>
        <v>1.2636740852508488E-2</v>
      </c>
    </row>
    <row r="6" spans="2:120" x14ac:dyDescent="0.25">
      <c r="B6" s="37" t="s">
        <v>18</v>
      </c>
      <c r="C6" s="10">
        <v>276</v>
      </c>
      <c r="D6" s="10">
        <v>1</v>
      </c>
      <c r="E6" s="10">
        <v>90</v>
      </c>
      <c r="F6" s="10"/>
      <c r="G6" s="10">
        <v>1</v>
      </c>
      <c r="H6" s="10">
        <v>4</v>
      </c>
      <c r="I6" s="10">
        <v>3</v>
      </c>
      <c r="J6" s="10"/>
      <c r="K6" s="108">
        <f t="shared" ref="K6:K30" si="19">SUM(C6:J6)</f>
        <v>375</v>
      </c>
      <c r="L6" s="107">
        <f t="shared" si="0"/>
        <v>3.5050004673333954E-2</v>
      </c>
      <c r="N6" s="37" t="s">
        <v>18</v>
      </c>
      <c r="O6" s="10">
        <v>974</v>
      </c>
      <c r="P6" s="10"/>
      <c r="Q6" s="10">
        <v>318</v>
      </c>
      <c r="R6" s="10"/>
      <c r="S6" s="10">
        <v>3</v>
      </c>
      <c r="T6" s="10">
        <v>16</v>
      </c>
      <c r="U6" s="10">
        <v>10</v>
      </c>
      <c r="V6" s="10">
        <v>5</v>
      </c>
      <c r="W6" s="108">
        <f t="shared" si="1"/>
        <v>1326</v>
      </c>
      <c r="X6" s="107">
        <f t="shared" si="2"/>
        <v>3.258065308729944E-2</v>
      </c>
      <c r="Z6" s="37" t="s">
        <v>18</v>
      </c>
      <c r="AA6" s="10">
        <v>736</v>
      </c>
      <c r="AB6" s="10"/>
      <c r="AC6" s="10">
        <v>211</v>
      </c>
      <c r="AD6" s="10">
        <v>4</v>
      </c>
      <c r="AE6" s="10">
        <v>2</v>
      </c>
      <c r="AF6" s="10">
        <v>10</v>
      </c>
      <c r="AG6" s="10">
        <v>8</v>
      </c>
      <c r="AH6" s="10">
        <v>7</v>
      </c>
      <c r="AI6" s="108">
        <f t="shared" si="3"/>
        <v>978</v>
      </c>
      <c r="AJ6" s="107">
        <f t="shared" si="4"/>
        <v>2.7870394118149951E-2</v>
      </c>
      <c r="AL6" s="37" t="s">
        <v>18</v>
      </c>
      <c r="AM6" s="10">
        <v>610</v>
      </c>
      <c r="AN6" s="10"/>
      <c r="AO6" s="10">
        <v>222</v>
      </c>
      <c r="AP6" s="10">
        <v>2</v>
      </c>
      <c r="AQ6" s="10">
        <v>3</v>
      </c>
      <c r="AR6" s="10">
        <v>13</v>
      </c>
      <c r="AS6" s="10">
        <v>8</v>
      </c>
      <c r="AT6" s="10">
        <v>5</v>
      </c>
      <c r="AU6" s="108">
        <f t="shared" si="5"/>
        <v>863</v>
      </c>
      <c r="AV6" s="107">
        <f t="shared" si="6"/>
        <v>3.3717522953701895E-2</v>
      </c>
      <c r="AX6" s="37" t="s">
        <v>18</v>
      </c>
      <c r="AY6" s="10">
        <v>482</v>
      </c>
      <c r="AZ6" s="10"/>
      <c r="BA6" s="10">
        <v>186</v>
      </c>
      <c r="BB6" s="10">
        <v>1</v>
      </c>
      <c r="BC6" s="10">
        <v>4</v>
      </c>
      <c r="BD6" s="10">
        <v>12</v>
      </c>
      <c r="BE6" s="10">
        <v>24</v>
      </c>
      <c r="BF6" s="10">
        <v>4</v>
      </c>
      <c r="BG6" s="108">
        <f t="shared" si="7"/>
        <v>713</v>
      </c>
      <c r="BH6" s="107">
        <f t="shared" si="8"/>
        <v>3.6143356820601207E-2</v>
      </c>
      <c r="BJ6" s="37" t="s">
        <v>18</v>
      </c>
      <c r="BK6" s="10">
        <v>488</v>
      </c>
      <c r="BL6" s="10">
        <v>1</v>
      </c>
      <c r="BM6" s="10">
        <v>175</v>
      </c>
      <c r="BN6" s="10">
        <v>1</v>
      </c>
      <c r="BO6" s="10">
        <v>9</v>
      </c>
      <c r="BP6" s="10">
        <v>17</v>
      </c>
      <c r="BQ6" s="10">
        <v>20</v>
      </c>
      <c r="BR6" s="10">
        <v>15</v>
      </c>
      <c r="BS6" s="108">
        <f t="shared" si="13"/>
        <v>726</v>
      </c>
      <c r="BT6" s="107">
        <f t="shared" si="9"/>
        <v>4.1431261770244823E-2</v>
      </c>
      <c r="BV6" s="37" t="s">
        <v>18</v>
      </c>
      <c r="BW6" s="10">
        <v>458</v>
      </c>
      <c r="BX6" s="10"/>
      <c r="BY6" s="10">
        <v>160</v>
      </c>
      <c r="BZ6" s="10">
        <v>2</v>
      </c>
      <c r="CA6" s="10">
        <v>1</v>
      </c>
      <c r="CB6" s="10">
        <v>3</v>
      </c>
      <c r="CC6" s="10">
        <v>17</v>
      </c>
      <c r="CD6" s="10">
        <v>4</v>
      </c>
      <c r="CE6" s="108">
        <f t="shared" si="14"/>
        <v>645</v>
      </c>
      <c r="CF6" s="107">
        <f t="shared" si="15"/>
        <v>2.8892671564235799E-2</v>
      </c>
      <c r="CH6" s="37" t="s">
        <v>18</v>
      </c>
      <c r="CI6" s="10">
        <v>375</v>
      </c>
      <c r="CJ6" s="10"/>
      <c r="CK6" s="10">
        <v>117</v>
      </c>
      <c r="CL6" s="10">
        <v>1</v>
      </c>
      <c r="CM6" s="10">
        <v>2</v>
      </c>
      <c r="CN6" s="10">
        <v>1</v>
      </c>
      <c r="CO6" s="10">
        <v>5</v>
      </c>
      <c r="CP6" s="10">
        <v>4</v>
      </c>
      <c r="CQ6" s="108">
        <f t="shared" si="10"/>
        <v>505</v>
      </c>
      <c r="CR6" s="107">
        <f t="shared" si="16"/>
        <v>2.7102452637793161E-2</v>
      </c>
      <c r="CT6" s="37" t="s">
        <v>18</v>
      </c>
      <c r="CU6" s="10">
        <v>375</v>
      </c>
      <c r="CV6" s="10"/>
      <c r="CW6" s="10">
        <v>117</v>
      </c>
      <c r="CX6" s="10">
        <v>1</v>
      </c>
      <c r="CY6" s="10">
        <v>2</v>
      </c>
      <c r="CZ6" s="10">
        <v>1</v>
      </c>
      <c r="DA6" s="10">
        <v>5</v>
      </c>
      <c r="DB6" s="10">
        <v>4</v>
      </c>
      <c r="DC6" s="108">
        <f t="shared" si="11"/>
        <v>505</v>
      </c>
      <c r="DD6" s="107">
        <f t="shared" si="17"/>
        <v>2.7102452637793161E-2</v>
      </c>
      <c r="DF6" s="37" t="s">
        <v>18</v>
      </c>
      <c r="DG6" s="10">
        <v>156</v>
      </c>
      <c r="DH6" s="10"/>
      <c r="DI6" s="10">
        <v>23</v>
      </c>
      <c r="DJ6" s="10"/>
      <c r="DK6" s="10"/>
      <c r="DL6" s="10">
        <v>1</v>
      </c>
      <c r="DM6" s="10">
        <v>2</v>
      </c>
      <c r="DN6" s="10">
        <v>1</v>
      </c>
      <c r="DO6" s="108">
        <f t="shared" si="12"/>
        <v>183</v>
      </c>
      <c r="DP6" s="107">
        <f t="shared" si="18"/>
        <v>3.4515277253866467E-2</v>
      </c>
    </row>
    <row r="7" spans="2:120" x14ac:dyDescent="0.25">
      <c r="B7" s="37" t="s">
        <v>19</v>
      </c>
      <c r="C7" s="10">
        <v>19</v>
      </c>
      <c r="D7" s="10"/>
      <c r="E7" s="10">
        <v>10</v>
      </c>
      <c r="F7" s="10"/>
      <c r="G7" s="10"/>
      <c r="H7" s="10">
        <v>1</v>
      </c>
      <c r="I7" s="10"/>
      <c r="J7" s="10"/>
      <c r="K7" s="108">
        <f t="shared" si="19"/>
        <v>30</v>
      </c>
      <c r="L7" s="107">
        <f t="shared" si="0"/>
        <v>2.8040003738667163E-3</v>
      </c>
      <c r="N7" s="37" t="s">
        <v>19</v>
      </c>
      <c r="O7" s="10">
        <v>84</v>
      </c>
      <c r="P7" s="10"/>
      <c r="Q7" s="10">
        <v>31</v>
      </c>
      <c r="R7" s="10"/>
      <c r="S7" s="10"/>
      <c r="T7" s="10"/>
      <c r="U7" s="10">
        <v>1</v>
      </c>
      <c r="V7" s="10"/>
      <c r="W7" s="108">
        <f t="shared" si="1"/>
        <v>116</v>
      </c>
      <c r="X7" s="107">
        <f t="shared" si="2"/>
        <v>2.8501928794319271E-3</v>
      </c>
      <c r="Z7" s="37" t="s">
        <v>19</v>
      </c>
      <c r="AA7" s="10">
        <v>88</v>
      </c>
      <c r="AB7" s="10"/>
      <c r="AC7" s="10">
        <v>23</v>
      </c>
      <c r="AD7" s="10">
        <v>1</v>
      </c>
      <c r="AE7" s="10">
        <v>1</v>
      </c>
      <c r="AF7" s="10">
        <v>4</v>
      </c>
      <c r="AG7" s="10"/>
      <c r="AH7" s="10"/>
      <c r="AI7" s="108">
        <f t="shared" si="3"/>
        <v>117</v>
      </c>
      <c r="AJ7" s="107">
        <f t="shared" si="4"/>
        <v>3.3341882533983072E-3</v>
      </c>
      <c r="AL7" s="37" t="s">
        <v>19</v>
      </c>
      <c r="AM7" s="10">
        <v>47</v>
      </c>
      <c r="AN7" s="10"/>
      <c r="AO7" s="10">
        <v>12</v>
      </c>
      <c r="AP7" s="10">
        <v>1</v>
      </c>
      <c r="AQ7" s="10">
        <v>1</v>
      </c>
      <c r="AR7" s="10">
        <v>1</v>
      </c>
      <c r="AS7" s="10">
        <v>3</v>
      </c>
      <c r="AT7" s="10">
        <v>2</v>
      </c>
      <c r="AU7" s="108">
        <f t="shared" si="5"/>
        <v>67</v>
      </c>
      <c r="AV7" s="107">
        <f t="shared" si="6"/>
        <v>2.617698769290877E-3</v>
      </c>
      <c r="AX7" s="37" t="s">
        <v>19</v>
      </c>
      <c r="AY7" s="10">
        <v>25</v>
      </c>
      <c r="AZ7" s="10"/>
      <c r="BA7" s="10">
        <v>11</v>
      </c>
      <c r="BB7" s="10"/>
      <c r="BC7" s="10"/>
      <c r="BD7" s="10">
        <v>1</v>
      </c>
      <c r="BE7" s="10">
        <v>1</v>
      </c>
      <c r="BF7" s="10"/>
      <c r="BG7" s="108">
        <f t="shared" si="7"/>
        <v>38</v>
      </c>
      <c r="BH7" s="107">
        <f t="shared" si="8"/>
        <v>1.9262939118973995E-3</v>
      </c>
      <c r="BJ7" s="37" t="s">
        <v>19</v>
      </c>
      <c r="BK7" s="10">
        <v>39</v>
      </c>
      <c r="BL7" s="10"/>
      <c r="BM7" s="10">
        <v>16</v>
      </c>
      <c r="BN7" s="10"/>
      <c r="BO7" s="10">
        <v>1</v>
      </c>
      <c r="BP7" s="10"/>
      <c r="BQ7" s="10"/>
      <c r="BR7" s="10"/>
      <c r="BS7" s="108">
        <f t="shared" si="13"/>
        <v>56</v>
      </c>
      <c r="BT7" s="107">
        <f t="shared" si="9"/>
        <v>3.1957998059692974E-3</v>
      </c>
      <c r="BV7" s="37" t="s">
        <v>19</v>
      </c>
      <c r="BW7" s="10">
        <v>33</v>
      </c>
      <c r="BX7" s="10"/>
      <c r="BY7" s="10">
        <v>14</v>
      </c>
      <c r="BZ7" s="10"/>
      <c r="CA7" s="10"/>
      <c r="CB7" s="10"/>
      <c r="CC7" s="10"/>
      <c r="CD7" s="10">
        <v>1</v>
      </c>
      <c r="CE7" s="108">
        <f t="shared" si="14"/>
        <v>48</v>
      </c>
      <c r="CF7" s="107">
        <f t="shared" si="15"/>
        <v>2.1501523024547572E-3</v>
      </c>
      <c r="CH7" s="37" t="s">
        <v>19</v>
      </c>
      <c r="CI7" s="10">
        <v>33</v>
      </c>
      <c r="CJ7" s="10"/>
      <c r="CK7" s="10">
        <v>10</v>
      </c>
      <c r="CL7" s="10"/>
      <c r="CM7" s="10">
        <v>1</v>
      </c>
      <c r="CN7" s="10"/>
      <c r="CO7" s="10"/>
      <c r="CP7" s="10">
        <v>1</v>
      </c>
      <c r="CQ7" s="108">
        <f t="shared" si="10"/>
        <v>45</v>
      </c>
      <c r="CR7" s="107">
        <f t="shared" si="16"/>
        <v>2.415070037031074E-3</v>
      </c>
      <c r="CT7" s="37" t="s">
        <v>19</v>
      </c>
      <c r="CU7" s="10">
        <v>33</v>
      </c>
      <c r="CV7" s="10"/>
      <c r="CW7" s="10">
        <v>10</v>
      </c>
      <c r="CX7" s="10"/>
      <c r="CY7" s="10">
        <v>1</v>
      </c>
      <c r="CZ7" s="10"/>
      <c r="DA7" s="10"/>
      <c r="DB7" s="10">
        <v>1</v>
      </c>
      <c r="DC7" s="108">
        <f t="shared" si="11"/>
        <v>45</v>
      </c>
      <c r="DD7" s="107">
        <f t="shared" si="17"/>
        <v>2.415070037031074E-3</v>
      </c>
      <c r="DF7" s="37" t="s">
        <v>19</v>
      </c>
      <c r="DG7" s="10">
        <v>9</v>
      </c>
      <c r="DH7" s="10"/>
      <c r="DI7" s="10">
        <v>4</v>
      </c>
      <c r="DJ7" s="10"/>
      <c r="DK7" s="10">
        <v>1</v>
      </c>
      <c r="DL7" s="10"/>
      <c r="DM7" s="10"/>
      <c r="DN7" s="10">
        <v>1</v>
      </c>
      <c r="DO7" s="108">
        <f t="shared" si="12"/>
        <v>15</v>
      </c>
      <c r="DP7" s="107">
        <f t="shared" si="18"/>
        <v>2.8291210863824971E-3</v>
      </c>
    </row>
    <row r="8" spans="2:120" x14ac:dyDescent="0.25">
      <c r="B8" s="37" t="s">
        <v>20</v>
      </c>
      <c r="C8" s="10">
        <v>1037</v>
      </c>
      <c r="D8" s="10">
        <v>1</v>
      </c>
      <c r="E8" s="10">
        <v>258</v>
      </c>
      <c r="F8" s="10">
        <v>2</v>
      </c>
      <c r="G8" s="10">
        <v>1</v>
      </c>
      <c r="H8" s="10">
        <v>11</v>
      </c>
      <c r="I8" s="10">
        <v>8</v>
      </c>
      <c r="J8" s="10">
        <v>1</v>
      </c>
      <c r="K8" s="108">
        <f t="shared" si="19"/>
        <v>1319</v>
      </c>
      <c r="L8" s="107">
        <f t="shared" si="0"/>
        <v>0.12328254977100664</v>
      </c>
      <c r="N8" s="37" t="s">
        <v>20</v>
      </c>
      <c r="O8" s="10">
        <v>3775</v>
      </c>
      <c r="P8" s="10">
        <v>2</v>
      </c>
      <c r="Q8" s="10">
        <v>906</v>
      </c>
      <c r="R8" s="10">
        <v>3</v>
      </c>
      <c r="S8" s="10">
        <v>10</v>
      </c>
      <c r="T8" s="10">
        <v>41</v>
      </c>
      <c r="U8" s="10">
        <v>22</v>
      </c>
      <c r="V8" s="10">
        <v>3</v>
      </c>
      <c r="W8" s="108">
        <f t="shared" si="1"/>
        <v>4762</v>
      </c>
      <c r="X8" s="107">
        <f t="shared" si="2"/>
        <v>0.1170053318263348</v>
      </c>
      <c r="Z8" s="37" t="s">
        <v>20</v>
      </c>
      <c r="AA8" s="10">
        <v>2595</v>
      </c>
      <c r="AB8" s="10"/>
      <c r="AC8" s="10">
        <v>661</v>
      </c>
      <c r="AD8" s="10">
        <v>8</v>
      </c>
      <c r="AE8" s="10">
        <v>6</v>
      </c>
      <c r="AF8" s="10">
        <v>37</v>
      </c>
      <c r="AG8" s="10">
        <v>15</v>
      </c>
      <c r="AH8" s="10">
        <v>4</v>
      </c>
      <c r="AI8" s="108">
        <f t="shared" si="3"/>
        <v>3326</v>
      </c>
      <c r="AJ8" s="107">
        <f t="shared" si="4"/>
        <v>9.478213787010914E-2</v>
      </c>
      <c r="AL8" s="37" t="s">
        <v>20</v>
      </c>
      <c r="AM8" s="10">
        <v>1683</v>
      </c>
      <c r="AN8" s="10"/>
      <c r="AO8" s="10">
        <v>489</v>
      </c>
      <c r="AP8" s="10">
        <v>6</v>
      </c>
      <c r="AQ8" s="10">
        <v>6</v>
      </c>
      <c r="AR8" s="10">
        <v>18</v>
      </c>
      <c r="AS8" s="10">
        <v>21</v>
      </c>
      <c r="AT8" s="10">
        <v>15</v>
      </c>
      <c r="AU8" s="108">
        <f t="shared" si="5"/>
        <v>2238</v>
      </c>
      <c r="AV8" s="107">
        <f t="shared" si="6"/>
        <v>8.743895292049228E-2</v>
      </c>
      <c r="AX8" s="37" t="s">
        <v>20</v>
      </c>
      <c r="AY8" s="10">
        <v>1121</v>
      </c>
      <c r="AZ8" s="10"/>
      <c r="BA8" s="10">
        <v>292</v>
      </c>
      <c r="BB8" s="10">
        <v>2</v>
      </c>
      <c r="BC8" s="10">
        <v>7</v>
      </c>
      <c r="BD8" s="10">
        <v>22</v>
      </c>
      <c r="BE8" s="10">
        <v>26</v>
      </c>
      <c r="BF8" s="10">
        <v>10</v>
      </c>
      <c r="BG8" s="108">
        <f t="shared" si="7"/>
        <v>1480</v>
      </c>
      <c r="BH8" s="107">
        <f t="shared" si="8"/>
        <v>7.5024078673898723E-2</v>
      </c>
      <c r="BJ8" s="37" t="s">
        <v>20</v>
      </c>
      <c r="BK8" s="10">
        <v>989</v>
      </c>
      <c r="BL8" s="10">
        <v>1</v>
      </c>
      <c r="BM8" s="10">
        <v>258</v>
      </c>
      <c r="BN8" s="10">
        <v>3</v>
      </c>
      <c r="BO8" s="10">
        <v>14</v>
      </c>
      <c r="BP8" s="10">
        <v>35</v>
      </c>
      <c r="BQ8" s="10">
        <v>26</v>
      </c>
      <c r="BR8" s="10">
        <v>21</v>
      </c>
      <c r="BS8" s="108">
        <f t="shared" si="13"/>
        <v>1347</v>
      </c>
      <c r="BT8" s="107">
        <f t="shared" si="9"/>
        <v>7.6870398904297213E-2</v>
      </c>
      <c r="BV8" s="37" t="s">
        <v>20</v>
      </c>
      <c r="BW8" s="10">
        <v>930</v>
      </c>
      <c r="BX8" s="10"/>
      <c r="BY8" s="10">
        <v>250</v>
      </c>
      <c r="BZ8" s="10">
        <v>2</v>
      </c>
      <c r="CA8" s="10">
        <v>13</v>
      </c>
      <c r="CB8" s="10">
        <v>1</v>
      </c>
      <c r="CC8" s="10">
        <v>30</v>
      </c>
      <c r="CD8" s="10">
        <v>23</v>
      </c>
      <c r="CE8" s="108">
        <f t="shared" si="14"/>
        <v>1249</v>
      </c>
      <c r="CF8" s="107">
        <f t="shared" si="15"/>
        <v>5.5948754703458163E-2</v>
      </c>
      <c r="CH8" s="37" t="s">
        <v>20</v>
      </c>
      <c r="CI8" s="10">
        <v>838</v>
      </c>
      <c r="CJ8" s="10"/>
      <c r="CK8" s="10">
        <v>165</v>
      </c>
      <c r="CL8" s="10"/>
      <c r="CM8" s="10">
        <v>14</v>
      </c>
      <c r="CN8" s="10">
        <v>4</v>
      </c>
      <c r="CO8" s="10">
        <v>11</v>
      </c>
      <c r="CP8" s="10">
        <v>14</v>
      </c>
      <c r="CQ8" s="108">
        <f t="shared" si="10"/>
        <v>1046</v>
      </c>
      <c r="CR8" s="107">
        <f t="shared" si="16"/>
        <v>5.6136961305211182E-2</v>
      </c>
      <c r="CT8" s="37" t="s">
        <v>20</v>
      </c>
      <c r="CU8" s="10">
        <v>838</v>
      </c>
      <c r="CV8" s="10"/>
      <c r="CW8" s="10">
        <v>165</v>
      </c>
      <c r="CX8" s="10"/>
      <c r="CY8" s="10">
        <v>14</v>
      </c>
      <c r="CZ8" s="10">
        <v>4</v>
      </c>
      <c r="DA8" s="10">
        <v>11</v>
      </c>
      <c r="DB8" s="10">
        <v>14</v>
      </c>
      <c r="DC8" s="108">
        <f t="shared" si="11"/>
        <v>1046</v>
      </c>
      <c r="DD8" s="107">
        <f t="shared" si="17"/>
        <v>5.6136961305211182E-2</v>
      </c>
      <c r="DF8" s="37" t="s">
        <v>20</v>
      </c>
      <c r="DG8" s="10">
        <v>265</v>
      </c>
      <c r="DH8" s="10"/>
      <c r="DI8" s="10">
        <v>59</v>
      </c>
      <c r="DJ8" s="10"/>
      <c r="DK8" s="10">
        <v>7</v>
      </c>
      <c r="DL8" s="10"/>
      <c r="DM8" s="10">
        <v>7</v>
      </c>
      <c r="DN8" s="10">
        <v>4</v>
      </c>
      <c r="DO8" s="108">
        <f t="shared" si="12"/>
        <v>342</v>
      </c>
      <c r="DP8" s="107">
        <f t="shared" si="18"/>
        <v>6.4503960769520932E-2</v>
      </c>
    </row>
    <row r="9" spans="2:120" x14ac:dyDescent="0.25">
      <c r="B9" s="37" t="s">
        <v>21</v>
      </c>
      <c r="C9" s="10">
        <v>338</v>
      </c>
      <c r="D9" s="10"/>
      <c r="E9" s="10">
        <v>103</v>
      </c>
      <c r="F9" s="10">
        <v>1</v>
      </c>
      <c r="G9" s="10"/>
      <c r="H9" s="10">
        <v>6</v>
      </c>
      <c r="I9" s="10">
        <v>4</v>
      </c>
      <c r="J9" s="10">
        <v>1</v>
      </c>
      <c r="K9" s="108">
        <f t="shared" si="19"/>
        <v>453</v>
      </c>
      <c r="L9" s="107">
        <f t="shared" si="0"/>
        <v>4.2340405645387422E-2</v>
      </c>
      <c r="N9" s="37" t="s">
        <v>21</v>
      </c>
      <c r="O9" s="10">
        <v>1682</v>
      </c>
      <c r="P9" s="10"/>
      <c r="Q9" s="10">
        <v>385</v>
      </c>
      <c r="R9" s="10">
        <v>5</v>
      </c>
      <c r="S9" s="10">
        <v>1</v>
      </c>
      <c r="T9" s="10">
        <v>14</v>
      </c>
      <c r="U9" s="10">
        <v>10</v>
      </c>
      <c r="V9" s="10">
        <v>4</v>
      </c>
      <c r="W9" s="108">
        <f t="shared" si="1"/>
        <v>2101</v>
      </c>
      <c r="X9" s="107">
        <f t="shared" si="2"/>
        <v>5.1622889997297229E-2</v>
      </c>
      <c r="Z9" s="37" t="s">
        <v>21</v>
      </c>
      <c r="AA9" s="10">
        <v>1109</v>
      </c>
      <c r="AB9" s="10"/>
      <c r="AC9" s="10">
        <v>328</v>
      </c>
      <c r="AD9" s="10">
        <v>4</v>
      </c>
      <c r="AE9" s="10">
        <v>5</v>
      </c>
      <c r="AF9" s="10">
        <v>15</v>
      </c>
      <c r="AG9" s="10">
        <v>8</v>
      </c>
      <c r="AH9" s="10">
        <v>7</v>
      </c>
      <c r="AI9" s="108">
        <f t="shared" si="3"/>
        <v>1476</v>
      </c>
      <c r="AJ9" s="107">
        <f t="shared" si="4"/>
        <v>4.2062067196717109E-2</v>
      </c>
      <c r="AL9" s="37" t="s">
        <v>21</v>
      </c>
      <c r="AM9" s="10">
        <v>752</v>
      </c>
      <c r="AN9" s="10"/>
      <c r="AO9" s="10">
        <v>223</v>
      </c>
      <c r="AP9" s="10">
        <v>7</v>
      </c>
      <c r="AQ9" s="10">
        <v>3</v>
      </c>
      <c r="AR9" s="10">
        <v>5</v>
      </c>
      <c r="AS9" s="10">
        <v>11</v>
      </c>
      <c r="AT9" s="10">
        <v>2</v>
      </c>
      <c r="AU9" s="108">
        <f t="shared" si="5"/>
        <v>1003</v>
      </c>
      <c r="AV9" s="107">
        <f t="shared" si="6"/>
        <v>3.9187341277593282E-2</v>
      </c>
      <c r="AX9" s="37" t="s">
        <v>21</v>
      </c>
      <c r="AY9" s="10">
        <v>567</v>
      </c>
      <c r="AZ9" s="10">
        <v>1</v>
      </c>
      <c r="BA9" s="10">
        <v>142</v>
      </c>
      <c r="BB9" s="10">
        <v>1</v>
      </c>
      <c r="BC9" s="10">
        <v>1</v>
      </c>
      <c r="BD9" s="10">
        <v>13</v>
      </c>
      <c r="BE9" s="10">
        <v>8</v>
      </c>
      <c r="BF9" s="10">
        <v>4</v>
      </c>
      <c r="BG9" s="108">
        <f t="shared" si="7"/>
        <v>737</v>
      </c>
      <c r="BH9" s="107">
        <f t="shared" si="8"/>
        <v>3.7359963501799563E-2</v>
      </c>
      <c r="BJ9" s="37" t="s">
        <v>21</v>
      </c>
      <c r="BK9" s="10">
        <v>481</v>
      </c>
      <c r="BL9" s="10"/>
      <c r="BM9" s="10">
        <v>135</v>
      </c>
      <c r="BN9" s="10">
        <v>2</v>
      </c>
      <c r="BO9" s="10">
        <v>4</v>
      </c>
      <c r="BP9" s="10">
        <v>19</v>
      </c>
      <c r="BQ9" s="10">
        <v>9</v>
      </c>
      <c r="BR9" s="10">
        <v>10</v>
      </c>
      <c r="BS9" s="108">
        <f t="shared" si="13"/>
        <v>660</v>
      </c>
      <c r="BT9" s="107">
        <f t="shared" si="9"/>
        <v>3.7664783427495289E-2</v>
      </c>
      <c r="BV9" s="37" t="s">
        <v>21</v>
      </c>
      <c r="BW9" s="10">
        <v>627</v>
      </c>
      <c r="BX9" s="10"/>
      <c r="BY9" s="10">
        <v>195</v>
      </c>
      <c r="BZ9" s="10">
        <v>1</v>
      </c>
      <c r="CA9" s="10">
        <v>18</v>
      </c>
      <c r="CB9" s="10">
        <v>4</v>
      </c>
      <c r="CC9" s="10">
        <v>19</v>
      </c>
      <c r="CD9" s="10">
        <v>15</v>
      </c>
      <c r="CE9" s="108">
        <f t="shared" si="14"/>
        <v>879</v>
      </c>
      <c r="CF9" s="107">
        <f t="shared" si="15"/>
        <v>3.9374664038702739E-2</v>
      </c>
      <c r="CH9" s="37" t="s">
        <v>21</v>
      </c>
      <c r="CI9" s="10">
        <v>533</v>
      </c>
      <c r="CJ9" s="10"/>
      <c r="CK9" s="10">
        <v>128</v>
      </c>
      <c r="CL9" s="10"/>
      <c r="CM9" s="10">
        <v>5</v>
      </c>
      <c r="CN9" s="10"/>
      <c r="CO9" s="10">
        <v>13</v>
      </c>
      <c r="CP9" s="10">
        <v>6</v>
      </c>
      <c r="CQ9" s="108">
        <f t="shared" si="10"/>
        <v>685</v>
      </c>
      <c r="CR9" s="107">
        <f t="shared" si="16"/>
        <v>3.6762732785917455E-2</v>
      </c>
      <c r="CT9" s="37" t="s">
        <v>21</v>
      </c>
      <c r="CU9" s="10">
        <v>533</v>
      </c>
      <c r="CV9" s="10"/>
      <c r="CW9" s="10">
        <v>128</v>
      </c>
      <c r="CX9" s="10"/>
      <c r="CY9" s="10">
        <v>5</v>
      </c>
      <c r="CZ9" s="10"/>
      <c r="DA9" s="10">
        <v>13</v>
      </c>
      <c r="DB9" s="10">
        <v>6</v>
      </c>
      <c r="DC9" s="108">
        <f t="shared" si="11"/>
        <v>685</v>
      </c>
      <c r="DD9" s="107">
        <f t="shared" si="17"/>
        <v>3.6762732785917455E-2</v>
      </c>
      <c r="DF9" s="37" t="s">
        <v>21</v>
      </c>
      <c r="DG9" s="10">
        <v>146</v>
      </c>
      <c r="DH9" s="10"/>
      <c r="DI9" s="10">
        <v>35</v>
      </c>
      <c r="DJ9" s="10"/>
      <c r="DK9" s="10">
        <v>3</v>
      </c>
      <c r="DL9" s="10">
        <v>1</v>
      </c>
      <c r="DM9" s="10">
        <v>4</v>
      </c>
      <c r="DN9" s="10">
        <v>3</v>
      </c>
      <c r="DO9" s="108">
        <f t="shared" si="12"/>
        <v>192</v>
      </c>
      <c r="DP9" s="107">
        <f t="shared" si="18"/>
        <v>3.6212749905695965E-2</v>
      </c>
    </row>
    <row r="10" spans="2:120" x14ac:dyDescent="0.25">
      <c r="B10" s="37" t="s">
        <v>22</v>
      </c>
      <c r="C10" s="10">
        <v>183</v>
      </c>
      <c r="D10" s="10"/>
      <c r="E10" s="10">
        <v>41</v>
      </c>
      <c r="F10" s="10"/>
      <c r="G10" s="10"/>
      <c r="H10" s="10">
        <v>4</v>
      </c>
      <c r="I10" s="10">
        <v>1</v>
      </c>
      <c r="J10" s="10"/>
      <c r="K10" s="108">
        <f t="shared" si="19"/>
        <v>229</v>
      </c>
      <c r="L10" s="107">
        <f t="shared" si="0"/>
        <v>2.1403869520515935E-2</v>
      </c>
      <c r="N10" s="37" t="s">
        <v>22</v>
      </c>
      <c r="O10" s="10">
        <v>1008</v>
      </c>
      <c r="P10" s="10"/>
      <c r="Q10" s="10">
        <v>197</v>
      </c>
      <c r="R10" s="10"/>
      <c r="S10" s="10">
        <v>2</v>
      </c>
      <c r="T10" s="10">
        <v>13</v>
      </c>
      <c r="U10" s="10">
        <v>8</v>
      </c>
      <c r="V10" s="10">
        <v>3</v>
      </c>
      <c r="W10" s="108">
        <f t="shared" si="1"/>
        <v>1231</v>
      </c>
      <c r="X10" s="107">
        <f t="shared" si="2"/>
        <v>3.0246443401557778E-2</v>
      </c>
      <c r="Z10" s="37" t="s">
        <v>22</v>
      </c>
      <c r="AA10" s="10">
        <v>672</v>
      </c>
      <c r="AB10" s="10"/>
      <c r="AC10" s="10">
        <v>116</v>
      </c>
      <c r="AD10" s="10"/>
      <c r="AE10" s="10">
        <v>2</v>
      </c>
      <c r="AF10" s="10">
        <v>15</v>
      </c>
      <c r="AG10" s="10">
        <v>11</v>
      </c>
      <c r="AH10" s="10">
        <v>4</v>
      </c>
      <c r="AI10" s="108">
        <f t="shared" si="3"/>
        <v>820</v>
      </c>
      <c r="AJ10" s="107">
        <f t="shared" si="4"/>
        <v>2.3367815109287281E-2</v>
      </c>
      <c r="AL10" s="37" t="s">
        <v>22</v>
      </c>
      <c r="AM10" s="10">
        <v>487</v>
      </c>
      <c r="AN10" s="10"/>
      <c r="AO10" s="10">
        <v>89</v>
      </c>
      <c r="AP10" s="10">
        <v>4</v>
      </c>
      <c r="AQ10" s="10">
        <v>4</v>
      </c>
      <c r="AR10" s="10">
        <v>3</v>
      </c>
      <c r="AS10" s="10">
        <v>12</v>
      </c>
      <c r="AT10" s="10">
        <v>4</v>
      </c>
      <c r="AU10" s="108">
        <f t="shared" si="5"/>
        <v>603</v>
      </c>
      <c r="AV10" s="107">
        <f t="shared" si="6"/>
        <v>2.3559288923617895E-2</v>
      </c>
      <c r="AX10" s="37" t="s">
        <v>22</v>
      </c>
      <c r="AY10" s="10">
        <v>313</v>
      </c>
      <c r="AZ10" s="10"/>
      <c r="BA10" s="10">
        <v>62</v>
      </c>
      <c r="BB10" s="10"/>
      <c r="BC10" s="10">
        <v>2</v>
      </c>
      <c r="BD10" s="10">
        <v>8</v>
      </c>
      <c r="BE10" s="10">
        <v>9</v>
      </c>
      <c r="BF10" s="10">
        <v>3</v>
      </c>
      <c r="BG10" s="108">
        <f t="shared" si="7"/>
        <v>397</v>
      </c>
      <c r="BH10" s="107">
        <f t="shared" si="8"/>
        <v>2.0124702184822832E-2</v>
      </c>
      <c r="BJ10" s="37" t="s">
        <v>22</v>
      </c>
      <c r="BK10" s="10">
        <v>236</v>
      </c>
      <c r="BL10" s="10"/>
      <c r="BM10" s="10">
        <v>46</v>
      </c>
      <c r="BN10" s="10">
        <v>2</v>
      </c>
      <c r="BO10" s="10">
        <v>3</v>
      </c>
      <c r="BP10" s="10">
        <v>9</v>
      </c>
      <c r="BQ10" s="10">
        <v>3</v>
      </c>
      <c r="BR10" s="10">
        <v>3</v>
      </c>
      <c r="BS10" s="108">
        <f t="shared" si="13"/>
        <v>302</v>
      </c>
      <c r="BT10" s="107">
        <f t="shared" si="9"/>
        <v>1.7234491810762996E-2</v>
      </c>
      <c r="BV10" s="37" t="s">
        <v>22</v>
      </c>
      <c r="BW10" s="10">
        <v>309</v>
      </c>
      <c r="BX10" s="10"/>
      <c r="BY10" s="10">
        <v>50</v>
      </c>
      <c r="BZ10" s="10"/>
      <c r="CA10" s="10">
        <v>7</v>
      </c>
      <c r="CB10" s="10"/>
      <c r="CC10" s="10">
        <v>14</v>
      </c>
      <c r="CD10" s="10">
        <v>3</v>
      </c>
      <c r="CE10" s="108">
        <f t="shared" si="14"/>
        <v>383</v>
      </c>
      <c r="CF10" s="107">
        <f t="shared" si="15"/>
        <v>1.7156423580003584E-2</v>
      </c>
      <c r="CH10" s="37" t="s">
        <v>22</v>
      </c>
      <c r="CI10" s="10">
        <v>247</v>
      </c>
      <c r="CJ10" s="10"/>
      <c r="CK10" s="10">
        <v>35</v>
      </c>
      <c r="CL10" s="10"/>
      <c r="CM10" s="10">
        <v>3</v>
      </c>
      <c r="CN10" s="10"/>
      <c r="CO10" s="10">
        <v>3</v>
      </c>
      <c r="CP10" s="10">
        <v>3</v>
      </c>
      <c r="CQ10" s="108">
        <f t="shared" si="10"/>
        <v>291</v>
      </c>
      <c r="CR10" s="107">
        <f t="shared" si="16"/>
        <v>1.5617452906134277E-2</v>
      </c>
      <c r="CT10" s="37" t="s">
        <v>22</v>
      </c>
      <c r="CU10" s="10">
        <v>247</v>
      </c>
      <c r="CV10" s="10"/>
      <c r="CW10" s="10">
        <v>35</v>
      </c>
      <c r="CX10" s="10"/>
      <c r="CY10" s="10">
        <v>3</v>
      </c>
      <c r="CZ10" s="10"/>
      <c r="DA10" s="10">
        <v>3</v>
      </c>
      <c r="DB10" s="10">
        <v>3</v>
      </c>
      <c r="DC10" s="108">
        <f t="shared" si="11"/>
        <v>291</v>
      </c>
      <c r="DD10" s="107">
        <f t="shared" si="17"/>
        <v>1.5617452906134277E-2</v>
      </c>
      <c r="DF10" s="37" t="s">
        <v>22</v>
      </c>
      <c r="DG10" s="10">
        <v>72</v>
      </c>
      <c r="DH10" s="10"/>
      <c r="DI10" s="10">
        <v>5</v>
      </c>
      <c r="DJ10" s="10"/>
      <c r="DK10" s="10"/>
      <c r="DL10" s="10"/>
      <c r="DM10" s="10">
        <v>1</v>
      </c>
      <c r="DN10" s="10">
        <v>1</v>
      </c>
      <c r="DO10" s="108">
        <f t="shared" si="12"/>
        <v>79</v>
      </c>
      <c r="DP10" s="107">
        <f t="shared" si="18"/>
        <v>1.4900037721614485E-2</v>
      </c>
    </row>
    <row r="11" spans="2:120" x14ac:dyDescent="0.25">
      <c r="B11" s="37" t="s">
        <v>23</v>
      </c>
      <c r="C11" s="10">
        <v>147</v>
      </c>
      <c r="D11" s="10"/>
      <c r="E11" s="10">
        <v>68</v>
      </c>
      <c r="F11" s="10">
        <v>1</v>
      </c>
      <c r="G11" s="10"/>
      <c r="H11" s="10">
        <v>4</v>
      </c>
      <c r="I11" s="10">
        <v>7</v>
      </c>
      <c r="J11" s="10"/>
      <c r="K11" s="108">
        <f t="shared" si="19"/>
        <v>227</v>
      </c>
      <c r="L11" s="107">
        <f t="shared" si="0"/>
        <v>2.1216936162258154E-2</v>
      </c>
      <c r="N11" s="37" t="s">
        <v>23</v>
      </c>
      <c r="O11" s="10">
        <v>531</v>
      </c>
      <c r="P11" s="10"/>
      <c r="Q11" s="10">
        <v>181</v>
      </c>
      <c r="R11" s="10">
        <v>3</v>
      </c>
      <c r="S11" s="10"/>
      <c r="T11" s="10">
        <v>11</v>
      </c>
      <c r="U11" s="10">
        <v>8</v>
      </c>
      <c r="V11" s="10">
        <v>2</v>
      </c>
      <c r="W11" s="108">
        <f t="shared" si="1"/>
        <v>736</v>
      </c>
      <c r="X11" s="107">
        <f t="shared" si="2"/>
        <v>1.8083982407430158E-2</v>
      </c>
      <c r="Z11" s="37" t="s">
        <v>23</v>
      </c>
      <c r="AA11" s="10">
        <v>441</v>
      </c>
      <c r="AB11" s="10"/>
      <c r="AC11" s="10">
        <v>112</v>
      </c>
      <c r="AD11" s="10">
        <v>1</v>
      </c>
      <c r="AE11" s="10">
        <v>3</v>
      </c>
      <c r="AF11" s="10">
        <v>6</v>
      </c>
      <c r="AG11" s="10">
        <v>8</v>
      </c>
      <c r="AH11" s="10">
        <v>1</v>
      </c>
      <c r="AI11" s="108">
        <f t="shared" si="3"/>
        <v>572</v>
      </c>
      <c r="AJ11" s="107">
        <f t="shared" si="4"/>
        <v>1.6300475905502834E-2</v>
      </c>
      <c r="AL11" s="37" t="s">
        <v>23</v>
      </c>
      <c r="AM11" s="10">
        <v>327</v>
      </c>
      <c r="AN11" s="10"/>
      <c r="AO11" s="10">
        <v>93</v>
      </c>
      <c r="AP11" s="10">
        <v>2</v>
      </c>
      <c r="AQ11" s="10">
        <v>2</v>
      </c>
      <c r="AR11" s="10">
        <v>1</v>
      </c>
      <c r="AS11" s="10">
        <v>5</v>
      </c>
      <c r="AT11" s="10">
        <v>4</v>
      </c>
      <c r="AU11" s="108">
        <f t="shared" si="5"/>
        <v>434</v>
      </c>
      <c r="AV11" s="107">
        <f t="shared" si="6"/>
        <v>1.6956436804063293E-2</v>
      </c>
      <c r="AX11" s="37" t="s">
        <v>23</v>
      </c>
      <c r="AY11" s="10">
        <v>252</v>
      </c>
      <c r="AZ11" s="10"/>
      <c r="BA11" s="10">
        <v>62</v>
      </c>
      <c r="BB11" s="10"/>
      <c r="BC11" s="10"/>
      <c r="BD11" s="10">
        <v>8</v>
      </c>
      <c r="BE11" s="10">
        <v>4</v>
      </c>
      <c r="BF11" s="10">
        <v>2</v>
      </c>
      <c r="BG11" s="108">
        <f t="shared" si="7"/>
        <v>328</v>
      </c>
      <c r="BH11" s="107">
        <f t="shared" si="8"/>
        <v>1.6626957976377553E-2</v>
      </c>
      <c r="BJ11" s="37" t="s">
        <v>23</v>
      </c>
      <c r="BK11" s="10">
        <v>211</v>
      </c>
      <c r="BL11" s="10"/>
      <c r="BM11" s="10">
        <v>50</v>
      </c>
      <c r="BN11" s="10"/>
      <c r="BO11" s="10">
        <v>5</v>
      </c>
      <c r="BP11" s="10">
        <v>7</v>
      </c>
      <c r="BQ11" s="10">
        <v>3</v>
      </c>
      <c r="BR11" s="10">
        <v>3</v>
      </c>
      <c r="BS11" s="108">
        <f t="shared" si="13"/>
        <v>279</v>
      </c>
      <c r="BT11" s="107">
        <f t="shared" si="9"/>
        <v>1.5921931176168466E-2</v>
      </c>
      <c r="BV11" s="37" t="s">
        <v>23</v>
      </c>
      <c r="BW11" s="10">
        <v>290</v>
      </c>
      <c r="BX11" s="10"/>
      <c r="BY11" s="10">
        <v>77</v>
      </c>
      <c r="BZ11" s="10">
        <v>1</v>
      </c>
      <c r="CA11" s="10">
        <v>5</v>
      </c>
      <c r="CB11" s="10">
        <v>2</v>
      </c>
      <c r="CC11" s="10">
        <v>8</v>
      </c>
      <c r="CD11" s="10">
        <v>7</v>
      </c>
      <c r="CE11" s="108">
        <f t="shared" si="14"/>
        <v>390</v>
      </c>
      <c r="CF11" s="107">
        <f t="shared" si="15"/>
        <v>1.7469987457444901E-2</v>
      </c>
      <c r="CH11" s="37" t="s">
        <v>23</v>
      </c>
      <c r="CI11" s="10">
        <v>256</v>
      </c>
      <c r="CJ11" s="10"/>
      <c r="CK11" s="10">
        <v>45</v>
      </c>
      <c r="CL11" s="10"/>
      <c r="CM11" s="10">
        <v>4</v>
      </c>
      <c r="CN11" s="10"/>
      <c r="CO11" s="10">
        <v>4</v>
      </c>
      <c r="CP11" s="10">
        <v>4</v>
      </c>
      <c r="CQ11" s="108">
        <f t="shared" si="10"/>
        <v>313</v>
      </c>
      <c r="CR11" s="107">
        <f t="shared" si="16"/>
        <v>1.6798153813127246E-2</v>
      </c>
      <c r="CT11" s="37" t="s">
        <v>23</v>
      </c>
      <c r="CU11" s="10">
        <v>256</v>
      </c>
      <c r="CV11" s="10"/>
      <c r="CW11" s="10">
        <v>45</v>
      </c>
      <c r="CX11" s="10"/>
      <c r="CY11" s="10">
        <v>4</v>
      </c>
      <c r="CZ11" s="10"/>
      <c r="DA11" s="10">
        <v>4</v>
      </c>
      <c r="DB11" s="10">
        <v>4</v>
      </c>
      <c r="DC11" s="108">
        <f t="shared" si="11"/>
        <v>313</v>
      </c>
      <c r="DD11" s="107">
        <f t="shared" si="17"/>
        <v>1.6798153813127246E-2</v>
      </c>
      <c r="DF11" s="37" t="s">
        <v>23</v>
      </c>
      <c r="DG11" s="10">
        <v>76</v>
      </c>
      <c r="DH11" s="10"/>
      <c r="DI11" s="10">
        <v>10</v>
      </c>
      <c r="DJ11" s="10"/>
      <c r="DK11" s="10">
        <v>2</v>
      </c>
      <c r="DL11" s="10"/>
      <c r="DM11" s="10">
        <v>3</v>
      </c>
      <c r="DN11" s="10">
        <v>2</v>
      </c>
      <c r="DO11" s="108">
        <f t="shared" si="12"/>
        <v>93</v>
      </c>
      <c r="DP11" s="107">
        <f t="shared" si="18"/>
        <v>1.7540550735571484E-2</v>
      </c>
    </row>
    <row r="12" spans="2:120" x14ac:dyDescent="0.25">
      <c r="B12" s="37" t="s">
        <v>24</v>
      </c>
      <c r="C12" s="10">
        <v>228</v>
      </c>
      <c r="D12" s="10"/>
      <c r="E12" s="10">
        <v>57</v>
      </c>
      <c r="F12" s="10"/>
      <c r="G12" s="10"/>
      <c r="H12" s="10">
        <v>5</v>
      </c>
      <c r="I12" s="10">
        <v>2</v>
      </c>
      <c r="J12" s="10"/>
      <c r="K12" s="108">
        <f t="shared" si="19"/>
        <v>292</v>
      </c>
      <c r="L12" s="107">
        <f t="shared" si="0"/>
        <v>2.7292270305636041E-2</v>
      </c>
      <c r="N12" s="37" t="s">
        <v>24</v>
      </c>
      <c r="O12" s="10">
        <v>1197</v>
      </c>
      <c r="P12" s="10"/>
      <c r="Q12" s="10">
        <v>282</v>
      </c>
      <c r="R12" s="10">
        <v>6</v>
      </c>
      <c r="S12" s="10">
        <v>4</v>
      </c>
      <c r="T12" s="10">
        <v>14</v>
      </c>
      <c r="U12" s="10">
        <v>17</v>
      </c>
      <c r="V12" s="10">
        <v>3</v>
      </c>
      <c r="W12" s="108">
        <f t="shared" si="1"/>
        <v>1523</v>
      </c>
      <c r="X12" s="107">
        <f t="shared" si="2"/>
        <v>3.7421066856679529E-2</v>
      </c>
      <c r="Z12" s="37" t="s">
        <v>24</v>
      </c>
      <c r="AA12" s="10">
        <v>1032</v>
      </c>
      <c r="AB12" s="10"/>
      <c r="AC12" s="10">
        <v>241</v>
      </c>
      <c r="AD12" s="10">
        <v>3</v>
      </c>
      <c r="AE12" s="10">
        <v>2</v>
      </c>
      <c r="AF12" s="10">
        <v>13</v>
      </c>
      <c r="AG12" s="10">
        <v>9</v>
      </c>
      <c r="AH12" s="10">
        <v>5</v>
      </c>
      <c r="AI12" s="108">
        <f t="shared" si="3"/>
        <v>1305</v>
      </c>
      <c r="AJ12" s="107">
        <f t="shared" si="4"/>
        <v>3.7189022826365735E-2</v>
      </c>
      <c r="AL12" s="37" t="s">
        <v>24</v>
      </c>
      <c r="AM12" s="10">
        <v>778</v>
      </c>
      <c r="AN12" s="10"/>
      <c r="AO12" s="10">
        <v>190</v>
      </c>
      <c r="AP12" s="10">
        <v>2</v>
      </c>
      <c r="AQ12" s="10">
        <v>4</v>
      </c>
      <c r="AR12" s="10">
        <v>2</v>
      </c>
      <c r="AS12" s="10">
        <v>9</v>
      </c>
      <c r="AT12" s="10">
        <v>7</v>
      </c>
      <c r="AU12" s="108">
        <f t="shared" si="5"/>
        <v>992</v>
      </c>
      <c r="AV12" s="107">
        <f t="shared" si="6"/>
        <v>3.8757569837858954E-2</v>
      </c>
      <c r="AX12" s="37" t="s">
        <v>24</v>
      </c>
      <c r="AY12" s="10">
        <v>623</v>
      </c>
      <c r="AZ12" s="10"/>
      <c r="BA12" s="10">
        <v>162</v>
      </c>
      <c r="BB12" s="10">
        <v>1</v>
      </c>
      <c r="BC12" s="10"/>
      <c r="BD12" s="10">
        <v>6</v>
      </c>
      <c r="BE12" s="10">
        <v>8</v>
      </c>
      <c r="BF12" s="10">
        <v>3</v>
      </c>
      <c r="BG12" s="108">
        <f t="shared" si="7"/>
        <v>803</v>
      </c>
      <c r="BH12" s="107">
        <f t="shared" si="8"/>
        <v>4.0705631875095044E-2</v>
      </c>
      <c r="BJ12" s="37" t="s">
        <v>24</v>
      </c>
      <c r="BK12" s="10">
        <v>412</v>
      </c>
      <c r="BL12" s="10"/>
      <c r="BM12" s="10">
        <v>98</v>
      </c>
      <c r="BN12" s="10"/>
      <c r="BO12" s="10">
        <v>6</v>
      </c>
      <c r="BP12" s="10">
        <v>12</v>
      </c>
      <c r="BQ12" s="10">
        <v>8</v>
      </c>
      <c r="BR12" s="10">
        <v>4</v>
      </c>
      <c r="BS12" s="108">
        <f t="shared" si="13"/>
        <v>540</v>
      </c>
      <c r="BT12" s="107">
        <f t="shared" si="9"/>
        <v>3.0816640986132512E-2</v>
      </c>
      <c r="BV12" s="37" t="s">
        <v>24</v>
      </c>
      <c r="BW12" s="10">
        <v>581</v>
      </c>
      <c r="BX12" s="10"/>
      <c r="BY12" s="10">
        <v>147</v>
      </c>
      <c r="BZ12" s="10">
        <v>3</v>
      </c>
      <c r="CA12" s="10">
        <v>8</v>
      </c>
      <c r="CB12" s="10">
        <v>2</v>
      </c>
      <c r="CC12" s="10">
        <v>15</v>
      </c>
      <c r="CD12" s="10">
        <v>6</v>
      </c>
      <c r="CE12" s="108">
        <f t="shared" si="14"/>
        <v>762</v>
      </c>
      <c r="CF12" s="107">
        <f t="shared" si="15"/>
        <v>3.4133667801469272E-2</v>
      </c>
      <c r="CH12" s="37" t="s">
        <v>24</v>
      </c>
      <c r="CI12" s="10">
        <v>497</v>
      </c>
      <c r="CJ12" s="10"/>
      <c r="CK12" s="10">
        <v>74</v>
      </c>
      <c r="CL12" s="10"/>
      <c r="CM12" s="10">
        <v>11</v>
      </c>
      <c r="CN12" s="10">
        <v>2</v>
      </c>
      <c r="CO12" s="10">
        <v>11</v>
      </c>
      <c r="CP12" s="10">
        <v>16</v>
      </c>
      <c r="CQ12" s="108">
        <f t="shared" si="10"/>
        <v>611</v>
      </c>
      <c r="CR12" s="107">
        <f t="shared" si="16"/>
        <v>3.2791284280577468E-2</v>
      </c>
      <c r="CT12" s="37" t="s">
        <v>24</v>
      </c>
      <c r="CU12" s="10">
        <v>497</v>
      </c>
      <c r="CV12" s="10"/>
      <c r="CW12" s="10">
        <v>74</v>
      </c>
      <c r="CX12" s="10"/>
      <c r="CY12" s="10">
        <v>11</v>
      </c>
      <c r="CZ12" s="10">
        <v>2</v>
      </c>
      <c r="DA12" s="10">
        <v>11</v>
      </c>
      <c r="DB12" s="10">
        <v>16</v>
      </c>
      <c r="DC12" s="108">
        <f t="shared" si="11"/>
        <v>611</v>
      </c>
      <c r="DD12" s="107">
        <f t="shared" si="17"/>
        <v>3.2791284280577468E-2</v>
      </c>
      <c r="DF12" s="37" t="s">
        <v>24</v>
      </c>
      <c r="DG12" s="10">
        <v>172</v>
      </c>
      <c r="DH12" s="10"/>
      <c r="DI12" s="10">
        <v>30</v>
      </c>
      <c r="DJ12" s="10"/>
      <c r="DK12" s="10">
        <v>5</v>
      </c>
      <c r="DL12" s="10">
        <v>1</v>
      </c>
      <c r="DM12" s="10">
        <v>5</v>
      </c>
      <c r="DN12" s="10">
        <v>4</v>
      </c>
      <c r="DO12" s="108">
        <f t="shared" si="12"/>
        <v>217</v>
      </c>
      <c r="DP12" s="107">
        <f t="shared" si="18"/>
        <v>4.0927951716333462E-2</v>
      </c>
    </row>
    <row r="13" spans="2:120" x14ac:dyDescent="0.25">
      <c r="B13" s="37" t="s">
        <v>25</v>
      </c>
      <c r="C13" s="10">
        <v>483</v>
      </c>
      <c r="D13" s="10"/>
      <c r="E13" s="10">
        <v>119</v>
      </c>
      <c r="F13" s="10"/>
      <c r="G13" s="10"/>
      <c r="H13" s="10">
        <v>7</v>
      </c>
      <c r="I13" s="10">
        <v>2</v>
      </c>
      <c r="J13" s="10">
        <v>2</v>
      </c>
      <c r="K13" s="108">
        <f t="shared" si="19"/>
        <v>613</v>
      </c>
      <c r="L13" s="107">
        <f t="shared" si="0"/>
        <v>5.7295074306009906E-2</v>
      </c>
      <c r="N13" s="37" t="s">
        <v>25</v>
      </c>
      <c r="O13" s="10">
        <v>1694</v>
      </c>
      <c r="P13" s="10"/>
      <c r="Q13" s="10">
        <v>380</v>
      </c>
      <c r="R13" s="10"/>
      <c r="S13" s="10">
        <v>2</v>
      </c>
      <c r="T13" s="10">
        <v>20</v>
      </c>
      <c r="U13" s="10">
        <v>7</v>
      </c>
      <c r="V13" s="10">
        <v>1</v>
      </c>
      <c r="W13" s="108">
        <f t="shared" si="1"/>
        <v>2104</v>
      </c>
      <c r="X13" s="107">
        <f t="shared" si="2"/>
        <v>5.1696601882110123E-2</v>
      </c>
      <c r="Z13" s="37" t="s">
        <v>25</v>
      </c>
      <c r="AA13" s="10">
        <v>1222</v>
      </c>
      <c r="AB13" s="10"/>
      <c r="AC13" s="10">
        <v>322</v>
      </c>
      <c r="AD13" s="10">
        <v>6</v>
      </c>
      <c r="AE13" s="10"/>
      <c r="AF13" s="10">
        <v>19</v>
      </c>
      <c r="AG13" s="10">
        <v>8</v>
      </c>
      <c r="AH13" s="10">
        <v>2</v>
      </c>
      <c r="AI13" s="108">
        <f t="shared" si="3"/>
        <v>1579</v>
      </c>
      <c r="AJ13" s="107">
        <f t="shared" si="4"/>
        <v>4.4997292753127582E-2</v>
      </c>
      <c r="AL13" s="37" t="s">
        <v>25</v>
      </c>
      <c r="AM13" s="10">
        <v>803</v>
      </c>
      <c r="AN13" s="10"/>
      <c r="AO13" s="10">
        <v>225</v>
      </c>
      <c r="AP13" s="10"/>
      <c r="AQ13" s="10">
        <v>1</v>
      </c>
      <c r="AR13" s="10">
        <v>6</v>
      </c>
      <c r="AS13" s="10">
        <v>8</v>
      </c>
      <c r="AT13" s="10">
        <v>4</v>
      </c>
      <c r="AU13" s="108">
        <f t="shared" si="5"/>
        <v>1047</v>
      </c>
      <c r="AV13" s="107">
        <f t="shared" si="6"/>
        <v>4.0906427036530572E-2</v>
      </c>
      <c r="AX13" s="37" t="s">
        <v>25</v>
      </c>
      <c r="AY13" s="10">
        <v>523</v>
      </c>
      <c r="AZ13" s="10"/>
      <c r="BA13" s="10">
        <v>135</v>
      </c>
      <c r="BB13" s="10">
        <v>1</v>
      </c>
      <c r="BC13" s="10"/>
      <c r="BD13" s="10">
        <v>13</v>
      </c>
      <c r="BE13" s="10">
        <v>7</v>
      </c>
      <c r="BF13" s="10"/>
      <c r="BG13" s="108">
        <f t="shared" si="7"/>
        <v>679</v>
      </c>
      <c r="BH13" s="107">
        <f t="shared" si="8"/>
        <v>3.441983068890353E-2</v>
      </c>
      <c r="BJ13" s="37" t="s">
        <v>25</v>
      </c>
      <c r="BK13" s="10">
        <v>391</v>
      </c>
      <c r="BL13" s="10"/>
      <c r="BM13" s="10">
        <v>102</v>
      </c>
      <c r="BN13" s="10">
        <v>1</v>
      </c>
      <c r="BO13" s="10">
        <v>1</v>
      </c>
      <c r="BP13" s="10">
        <v>12</v>
      </c>
      <c r="BQ13" s="10">
        <v>4</v>
      </c>
      <c r="BR13" s="10">
        <v>4</v>
      </c>
      <c r="BS13" s="108">
        <f t="shared" si="13"/>
        <v>515</v>
      </c>
      <c r="BT13" s="107">
        <f t="shared" si="9"/>
        <v>2.9389944644181931E-2</v>
      </c>
      <c r="BV13" s="37" t="s">
        <v>25</v>
      </c>
      <c r="BW13" s="10">
        <v>556</v>
      </c>
      <c r="BX13" s="10"/>
      <c r="BY13" s="10">
        <v>147</v>
      </c>
      <c r="BZ13" s="10"/>
      <c r="CA13" s="10">
        <v>8</v>
      </c>
      <c r="CB13" s="10">
        <v>4</v>
      </c>
      <c r="CC13" s="10">
        <v>5</v>
      </c>
      <c r="CD13" s="10">
        <v>5</v>
      </c>
      <c r="CE13" s="108">
        <f t="shared" si="14"/>
        <v>725</v>
      </c>
      <c r="CF13" s="107">
        <f t="shared" si="15"/>
        <v>3.2476258734993727E-2</v>
      </c>
      <c r="CH13" s="37" t="s">
        <v>25</v>
      </c>
      <c r="CI13" s="10">
        <v>431</v>
      </c>
      <c r="CJ13" s="10"/>
      <c r="CK13" s="10">
        <v>92</v>
      </c>
      <c r="CL13" s="10"/>
      <c r="CM13" s="10">
        <v>7</v>
      </c>
      <c r="CN13" s="10">
        <v>1</v>
      </c>
      <c r="CO13" s="10">
        <v>2</v>
      </c>
      <c r="CP13" s="10">
        <v>5</v>
      </c>
      <c r="CQ13" s="108">
        <f t="shared" si="10"/>
        <v>538</v>
      </c>
      <c r="CR13" s="107">
        <f t="shared" si="16"/>
        <v>2.8873503998282618E-2</v>
      </c>
      <c r="CT13" s="37" t="s">
        <v>25</v>
      </c>
      <c r="CU13" s="10">
        <v>431</v>
      </c>
      <c r="CV13" s="10"/>
      <c r="CW13" s="10">
        <v>92</v>
      </c>
      <c r="CX13" s="10"/>
      <c r="CY13" s="10">
        <v>7</v>
      </c>
      <c r="CZ13" s="10">
        <v>1</v>
      </c>
      <c r="DA13" s="10">
        <v>2</v>
      </c>
      <c r="DB13" s="10">
        <v>5</v>
      </c>
      <c r="DC13" s="108">
        <f t="shared" si="11"/>
        <v>538</v>
      </c>
      <c r="DD13" s="107">
        <f t="shared" si="17"/>
        <v>2.8873503998282618E-2</v>
      </c>
      <c r="DF13" s="37" t="s">
        <v>25</v>
      </c>
      <c r="DG13" s="10">
        <v>138</v>
      </c>
      <c r="DH13" s="10"/>
      <c r="DI13" s="10">
        <v>28</v>
      </c>
      <c r="DJ13" s="10"/>
      <c r="DK13" s="10">
        <v>1</v>
      </c>
      <c r="DL13" s="10">
        <v>1</v>
      </c>
      <c r="DM13" s="10">
        <v>1</v>
      </c>
      <c r="DN13" s="10"/>
      <c r="DO13" s="108">
        <f t="shared" si="12"/>
        <v>169</v>
      </c>
      <c r="DP13" s="107">
        <f t="shared" si="18"/>
        <v>3.1874764239909467E-2</v>
      </c>
    </row>
    <row r="14" spans="2:120" x14ac:dyDescent="0.25">
      <c r="B14" s="37" t="s">
        <v>26</v>
      </c>
      <c r="C14" s="10">
        <v>637</v>
      </c>
      <c r="D14" s="10"/>
      <c r="E14" s="10">
        <v>205</v>
      </c>
      <c r="F14" s="10">
        <v>1</v>
      </c>
      <c r="G14" s="10"/>
      <c r="H14" s="10">
        <v>12</v>
      </c>
      <c r="I14" s="10">
        <v>5</v>
      </c>
      <c r="J14" s="10"/>
      <c r="K14" s="108">
        <f t="shared" si="19"/>
        <v>860</v>
      </c>
      <c r="L14" s="107">
        <f t="shared" si="0"/>
        <v>8.0381344050845877E-2</v>
      </c>
      <c r="N14" s="37" t="s">
        <v>26</v>
      </c>
      <c r="O14" s="10">
        <v>2710</v>
      </c>
      <c r="P14" s="10"/>
      <c r="Q14" s="10">
        <v>645</v>
      </c>
      <c r="R14" s="10">
        <v>5</v>
      </c>
      <c r="S14" s="10">
        <v>11</v>
      </c>
      <c r="T14" s="10">
        <v>27</v>
      </c>
      <c r="U14" s="10">
        <v>45</v>
      </c>
      <c r="V14" s="10">
        <v>9</v>
      </c>
      <c r="W14" s="108">
        <f t="shared" si="1"/>
        <v>3452</v>
      </c>
      <c r="X14" s="107">
        <f t="shared" si="2"/>
        <v>8.4817808791370797E-2</v>
      </c>
      <c r="Z14" s="37" t="s">
        <v>26</v>
      </c>
      <c r="AA14" s="10">
        <v>2277</v>
      </c>
      <c r="AB14" s="10"/>
      <c r="AC14" s="10">
        <v>600</v>
      </c>
      <c r="AD14" s="10">
        <v>2</v>
      </c>
      <c r="AE14" s="10">
        <v>7</v>
      </c>
      <c r="AF14" s="10">
        <v>40</v>
      </c>
      <c r="AG14" s="10">
        <v>36</v>
      </c>
      <c r="AH14" s="10">
        <v>12</v>
      </c>
      <c r="AI14" s="108">
        <f t="shared" si="3"/>
        <v>2974</v>
      </c>
      <c r="AJ14" s="107">
        <f t="shared" si="4"/>
        <v>8.4751075774415097E-2</v>
      </c>
      <c r="AL14" s="37" t="s">
        <v>26</v>
      </c>
      <c r="AM14" s="10">
        <v>1491</v>
      </c>
      <c r="AN14" s="10"/>
      <c r="AO14" s="10">
        <v>450</v>
      </c>
      <c r="AP14" s="10">
        <v>4</v>
      </c>
      <c r="AQ14" s="10">
        <v>4</v>
      </c>
      <c r="AR14" s="10">
        <v>12</v>
      </c>
      <c r="AS14" s="10">
        <v>23</v>
      </c>
      <c r="AT14" s="10">
        <v>11</v>
      </c>
      <c r="AU14" s="108">
        <f t="shared" si="5"/>
        <v>1995</v>
      </c>
      <c r="AV14" s="107">
        <f t="shared" si="6"/>
        <v>7.7944911115452237E-2</v>
      </c>
      <c r="AX14" s="37" t="s">
        <v>26</v>
      </c>
      <c r="AY14" s="10">
        <v>1235</v>
      </c>
      <c r="AZ14" s="10"/>
      <c r="BA14" s="10">
        <v>282</v>
      </c>
      <c r="BB14" s="10">
        <v>5</v>
      </c>
      <c r="BC14" s="10">
        <v>2</v>
      </c>
      <c r="BD14" s="10">
        <v>25</v>
      </c>
      <c r="BE14" s="10">
        <v>26</v>
      </c>
      <c r="BF14" s="10">
        <v>7</v>
      </c>
      <c r="BG14" s="108">
        <f t="shared" si="7"/>
        <v>1582</v>
      </c>
      <c r="BH14" s="107">
        <f t="shared" si="8"/>
        <v>8.0194657068991732E-2</v>
      </c>
      <c r="BJ14" s="37" t="s">
        <v>26</v>
      </c>
      <c r="BK14" s="10">
        <v>1084</v>
      </c>
      <c r="BL14" s="10"/>
      <c r="BM14" s="10">
        <v>310</v>
      </c>
      <c r="BN14" s="10">
        <v>2</v>
      </c>
      <c r="BO14" s="10">
        <v>12</v>
      </c>
      <c r="BP14" s="10">
        <v>34</v>
      </c>
      <c r="BQ14" s="10">
        <v>29</v>
      </c>
      <c r="BR14" s="10">
        <v>18</v>
      </c>
      <c r="BS14" s="108">
        <f t="shared" si="13"/>
        <v>1489</v>
      </c>
      <c r="BT14" s="107">
        <f t="shared" si="9"/>
        <v>8.4974034126576503E-2</v>
      </c>
      <c r="BV14" s="37" t="s">
        <v>26</v>
      </c>
      <c r="BW14" s="10">
        <v>1572</v>
      </c>
      <c r="BX14" s="10"/>
      <c r="BY14" s="10">
        <v>381</v>
      </c>
      <c r="BZ14" s="10">
        <v>1</v>
      </c>
      <c r="CA14" s="10">
        <v>29</v>
      </c>
      <c r="CB14" s="10">
        <v>8</v>
      </c>
      <c r="CC14" s="10">
        <v>55</v>
      </c>
      <c r="CD14" s="10">
        <v>25</v>
      </c>
      <c r="CE14" s="108">
        <f t="shared" si="14"/>
        <v>2071</v>
      </c>
      <c r="CF14" s="107">
        <f t="shared" si="15"/>
        <v>9.2770112882995873E-2</v>
      </c>
      <c r="CH14" s="37" t="s">
        <v>26</v>
      </c>
      <c r="CI14" s="10">
        <v>1575</v>
      </c>
      <c r="CJ14" s="10"/>
      <c r="CK14" s="10">
        <v>308</v>
      </c>
      <c r="CL14" s="10">
        <v>3</v>
      </c>
      <c r="CM14" s="10">
        <v>12</v>
      </c>
      <c r="CN14" s="10">
        <v>2</v>
      </c>
      <c r="CO14" s="10">
        <v>19</v>
      </c>
      <c r="CP14" s="10">
        <v>19</v>
      </c>
      <c r="CQ14" s="108">
        <f t="shared" si="10"/>
        <v>1938</v>
      </c>
      <c r="CR14" s="107">
        <f t="shared" si="16"/>
        <v>0.10400901626147158</v>
      </c>
      <c r="CT14" s="37" t="s">
        <v>26</v>
      </c>
      <c r="CU14" s="10">
        <v>1575</v>
      </c>
      <c r="CV14" s="10"/>
      <c r="CW14" s="10">
        <v>308</v>
      </c>
      <c r="CX14" s="10">
        <v>3</v>
      </c>
      <c r="CY14" s="10">
        <v>12</v>
      </c>
      <c r="CZ14" s="10">
        <v>2</v>
      </c>
      <c r="DA14" s="10">
        <v>19</v>
      </c>
      <c r="DB14" s="10">
        <v>19</v>
      </c>
      <c r="DC14" s="108">
        <f t="shared" si="11"/>
        <v>1938</v>
      </c>
      <c r="DD14" s="107">
        <f t="shared" si="17"/>
        <v>0.10400901626147158</v>
      </c>
      <c r="DF14" s="37" t="s">
        <v>26</v>
      </c>
      <c r="DG14" s="10">
        <v>485</v>
      </c>
      <c r="DH14" s="10"/>
      <c r="DI14" s="10">
        <v>106</v>
      </c>
      <c r="DJ14" s="10"/>
      <c r="DK14" s="10">
        <v>8</v>
      </c>
      <c r="DL14" s="10">
        <v>2</v>
      </c>
      <c r="DM14" s="10">
        <v>10</v>
      </c>
      <c r="DN14" s="10">
        <v>9</v>
      </c>
      <c r="DO14" s="108">
        <f t="shared" si="12"/>
        <v>620</v>
      </c>
      <c r="DP14" s="107">
        <f t="shared" si="18"/>
        <v>0.11693700490380989</v>
      </c>
    </row>
    <row r="15" spans="2:120" x14ac:dyDescent="0.25">
      <c r="B15" s="37" t="s">
        <v>27</v>
      </c>
      <c r="C15" s="10">
        <v>151</v>
      </c>
      <c r="D15" s="10"/>
      <c r="E15" s="10">
        <v>48</v>
      </c>
      <c r="F15" s="10"/>
      <c r="G15" s="10"/>
      <c r="H15" s="10">
        <v>5</v>
      </c>
      <c r="I15" s="10">
        <v>1</v>
      </c>
      <c r="J15" s="10"/>
      <c r="K15" s="108">
        <f t="shared" si="19"/>
        <v>205</v>
      </c>
      <c r="L15" s="107">
        <f t="shared" si="0"/>
        <v>1.9160669221422563E-2</v>
      </c>
      <c r="N15" s="37" t="s">
        <v>27</v>
      </c>
      <c r="O15" s="10">
        <v>609</v>
      </c>
      <c r="P15" s="10"/>
      <c r="Q15" s="10">
        <v>175</v>
      </c>
      <c r="R15" s="10"/>
      <c r="S15" s="10">
        <v>1</v>
      </c>
      <c r="T15" s="10">
        <v>12</v>
      </c>
      <c r="U15" s="10">
        <v>5</v>
      </c>
      <c r="V15" s="10"/>
      <c r="W15" s="108">
        <f t="shared" si="1"/>
        <v>802</v>
      </c>
      <c r="X15" s="107">
        <f t="shared" si="2"/>
        <v>1.970564387331384E-2</v>
      </c>
      <c r="Z15" s="37" t="s">
        <v>27</v>
      </c>
      <c r="AA15" s="10">
        <v>460</v>
      </c>
      <c r="AB15" s="10"/>
      <c r="AC15" s="10">
        <v>132</v>
      </c>
      <c r="AD15" s="10">
        <v>1</v>
      </c>
      <c r="AE15" s="10"/>
      <c r="AF15" s="10">
        <v>10</v>
      </c>
      <c r="AG15" s="10">
        <v>6</v>
      </c>
      <c r="AH15" s="10"/>
      <c r="AI15" s="108">
        <f t="shared" si="3"/>
        <v>609</v>
      </c>
      <c r="AJ15" s="107">
        <f t="shared" si="4"/>
        <v>1.7354877318970677E-2</v>
      </c>
      <c r="AL15" s="37" t="s">
        <v>27</v>
      </c>
      <c r="AM15" s="10">
        <v>362</v>
      </c>
      <c r="AN15" s="10"/>
      <c r="AO15" s="10">
        <v>103</v>
      </c>
      <c r="AP15" s="10">
        <v>4</v>
      </c>
      <c r="AQ15" s="10"/>
      <c r="AR15" s="10">
        <v>4</v>
      </c>
      <c r="AS15" s="10">
        <v>4</v>
      </c>
      <c r="AT15" s="10">
        <v>1</v>
      </c>
      <c r="AU15" s="108">
        <f t="shared" si="5"/>
        <v>478</v>
      </c>
      <c r="AV15" s="107">
        <f t="shared" si="6"/>
        <v>1.8675522563000587E-2</v>
      </c>
      <c r="AX15" s="37" t="s">
        <v>27</v>
      </c>
      <c r="AY15" s="10">
        <v>318</v>
      </c>
      <c r="AZ15" s="10"/>
      <c r="BA15" s="10">
        <v>95</v>
      </c>
      <c r="BB15" s="10"/>
      <c r="BC15" s="10">
        <v>1</v>
      </c>
      <c r="BD15" s="10">
        <v>4</v>
      </c>
      <c r="BE15" s="10">
        <v>5</v>
      </c>
      <c r="BF15" s="10">
        <v>3</v>
      </c>
      <c r="BG15" s="108">
        <f t="shared" si="7"/>
        <v>426</v>
      </c>
      <c r="BH15" s="107">
        <f t="shared" si="8"/>
        <v>2.1594768591270849E-2</v>
      </c>
      <c r="BJ15" s="37" t="s">
        <v>27</v>
      </c>
      <c r="BK15" s="10">
        <v>243</v>
      </c>
      <c r="BL15" s="10"/>
      <c r="BM15" s="10">
        <v>71</v>
      </c>
      <c r="BN15" s="10"/>
      <c r="BO15" s="10">
        <v>1</v>
      </c>
      <c r="BP15" s="10">
        <v>3</v>
      </c>
      <c r="BQ15" s="10">
        <v>5</v>
      </c>
      <c r="BR15" s="10">
        <v>5</v>
      </c>
      <c r="BS15" s="108">
        <f t="shared" si="13"/>
        <v>328</v>
      </c>
      <c r="BT15" s="107">
        <f t="shared" si="9"/>
        <v>1.8718256006391598E-2</v>
      </c>
      <c r="BV15" s="37" t="s">
        <v>27</v>
      </c>
      <c r="BW15" s="10">
        <v>281</v>
      </c>
      <c r="BX15" s="10"/>
      <c r="BY15" s="10">
        <v>86</v>
      </c>
      <c r="BZ15" s="10">
        <v>1</v>
      </c>
      <c r="CA15" s="10">
        <v>2</v>
      </c>
      <c r="CB15" s="10"/>
      <c r="CC15" s="10">
        <v>4</v>
      </c>
      <c r="CD15" s="10">
        <v>1</v>
      </c>
      <c r="CE15" s="108">
        <f t="shared" si="14"/>
        <v>375</v>
      </c>
      <c r="CF15" s="107">
        <f t="shared" si="15"/>
        <v>1.679806486292779E-2</v>
      </c>
      <c r="CH15" s="37" t="s">
        <v>27</v>
      </c>
      <c r="CI15" s="10">
        <v>256</v>
      </c>
      <c r="CJ15" s="10"/>
      <c r="CK15" s="10">
        <v>54</v>
      </c>
      <c r="CL15" s="10">
        <v>1</v>
      </c>
      <c r="CM15" s="10">
        <v>3</v>
      </c>
      <c r="CN15" s="10"/>
      <c r="CO15" s="10">
        <v>3</v>
      </c>
      <c r="CP15" s="10">
        <v>5</v>
      </c>
      <c r="CQ15" s="108">
        <f t="shared" si="10"/>
        <v>322</v>
      </c>
      <c r="CR15" s="107">
        <f t="shared" si="16"/>
        <v>1.7281167820533461E-2</v>
      </c>
      <c r="CT15" s="37" t="s">
        <v>27</v>
      </c>
      <c r="CU15" s="10">
        <v>256</v>
      </c>
      <c r="CV15" s="10"/>
      <c r="CW15" s="10">
        <v>54</v>
      </c>
      <c r="CX15" s="10">
        <v>1</v>
      </c>
      <c r="CY15" s="10">
        <v>3</v>
      </c>
      <c r="CZ15" s="10"/>
      <c r="DA15" s="10">
        <v>3</v>
      </c>
      <c r="DB15" s="10">
        <v>5</v>
      </c>
      <c r="DC15" s="108">
        <f t="shared" si="11"/>
        <v>322</v>
      </c>
      <c r="DD15" s="107">
        <f t="shared" si="17"/>
        <v>1.7281167820533461E-2</v>
      </c>
      <c r="DF15" s="37" t="s">
        <v>27</v>
      </c>
      <c r="DG15" s="10">
        <v>100</v>
      </c>
      <c r="DH15" s="10"/>
      <c r="DI15" s="10">
        <v>28</v>
      </c>
      <c r="DJ15" s="10"/>
      <c r="DK15" s="10"/>
      <c r="DL15" s="10"/>
      <c r="DM15" s="10"/>
      <c r="DN15" s="10">
        <v>2</v>
      </c>
      <c r="DO15" s="108">
        <f t="shared" si="12"/>
        <v>130</v>
      </c>
      <c r="DP15" s="107">
        <f t="shared" si="18"/>
        <v>2.4519049415314974E-2</v>
      </c>
    </row>
    <row r="16" spans="2:120" x14ac:dyDescent="0.25">
      <c r="B16" s="37" t="s">
        <v>28</v>
      </c>
      <c r="C16" s="10">
        <v>152</v>
      </c>
      <c r="D16" s="10"/>
      <c r="E16" s="10">
        <v>46</v>
      </c>
      <c r="F16" s="10"/>
      <c r="G16" s="10"/>
      <c r="H16" s="10">
        <v>3</v>
      </c>
      <c r="I16" s="10"/>
      <c r="J16" s="10">
        <v>1</v>
      </c>
      <c r="K16" s="108">
        <f t="shared" si="19"/>
        <v>202</v>
      </c>
      <c r="L16" s="107">
        <f t="shared" si="0"/>
        <v>1.8880269184035892E-2</v>
      </c>
      <c r="N16" s="37" t="s">
        <v>28</v>
      </c>
      <c r="O16" s="10">
        <v>558</v>
      </c>
      <c r="P16" s="10"/>
      <c r="Q16" s="10">
        <v>137</v>
      </c>
      <c r="R16" s="10">
        <v>1</v>
      </c>
      <c r="S16" s="10">
        <v>3</v>
      </c>
      <c r="T16" s="10">
        <v>7</v>
      </c>
      <c r="U16" s="10">
        <v>5</v>
      </c>
      <c r="V16" s="10">
        <v>2</v>
      </c>
      <c r="W16" s="108">
        <f t="shared" si="1"/>
        <v>713</v>
      </c>
      <c r="X16" s="107">
        <f t="shared" si="2"/>
        <v>1.7518857957197966E-2</v>
      </c>
      <c r="Z16" s="37" t="s">
        <v>28</v>
      </c>
      <c r="AA16" s="10">
        <v>511</v>
      </c>
      <c r="AB16" s="10"/>
      <c r="AC16" s="10">
        <v>151</v>
      </c>
      <c r="AD16" s="10">
        <v>3</v>
      </c>
      <c r="AE16" s="10">
        <v>1</v>
      </c>
      <c r="AF16" s="10">
        <v>7</v>
      </c>
      <c r="AG16" s="10">
        <v>8</v>
      </c>
      <c r="AH16" s="10">
        <v>3</v>
      </c>
      <c r="AI16" s="108">
        <f t="shared" si="3"/>
        <v>684</v>
      </c>
      <c r="AJ16" s="107">
        <f t="shared" si="4"/>
        <v>1.9492177481405488E-2</v>
      </c>
      <c r="AL16" s="37" t="s">
        <v>28</v>
      </c>
      <c r="AM16" s="10">
        <v>406</v>
      </c>
      <c r="AN16" s="10"/>
      <c r="AO16" s="10">
        <v>108</v>
      </c>
      <c r="AP16" s="10"/>
      <c r="AQ16" s="10">
        <v>1</v>
      </c>
      <c r="AR16" s="10">
        <v>5</v>
      </c>
      <c r="AS16" s="10">
        <v>7</v>
      </c>
      <c r="AT16" s="10">
        <v>4</v>
      </c>
      <c r="AU16" s="108">
        <f t="shared" si="5"/>
        <v>531</v>
      </c>
      <c r="AV16" s="107">
        <f t="shared" si="6"/>
        <v>2.0746239499902324E-2</v>
      </c>
      <c r="AX16" s="37" t="s">
        <v>28</v>
      </c>
      <c r="AY16" s="10">
        <v>350</v>
      </c>
      <c r="AZ16" s="10"/>
      <c r="BA16" s="10">
        <v>116</v>
      </c>
      <c r="BB16" s="10">
        <v>2</v>
      </c>
      <c r="BC16" s="10">
        <v>1</v>
      </c>
      <c r="BD16" s="10">
        <v>4</v>
      </c>
      <c r="BE16" s="10">
        <v>8</v>
      </c>
      <c r="BF16" s="10">
        <v>1</v>
      </c>
      <c r="BG16" s="108">
        <f t="shared" si="7"/>
        <v>482</v>
      </c>
      <c r="BH16" s="107">
        <f t="shared" si="8"/>
        <v>2.4433517514067016E-2</v>
      </c>
      <c r="BJ16" s="37" t="s">
        <v>28</v>
      </c>
      <c r="BK16" s="10">
        <v>321</v>
      </c>
      <c r="BL16" s="10"/>
      <c r="BM16" s="10">
        <v>70</v>
      </c>
      <c r="BN16" s="10">
        <v>1</v>
      </c>
      <c r="BO16" s="10">
        <v>6</v>
      </c>
      <c r="BP16" s="10">
        <v>8</v>
      </c>
      <c r="BQ16" s="10">
        <v>13</v>
      </c>
      <c r="BR16" s="10">
        <v>5</v>
      </c>
      <c r="BS16" s="108">
        <f t="shared" si="13"/>
        <v>424</v>
      </c>
      <c r="BT16" s="107">
        <f t="shared" si="9"/>
        <v>2.4196769959481824E-2</v>
      </c>
      <c r="BV16" s="37" t="s">
        <v>28</v>
      </c>
      <c r="BW16" s="10">
        <v>364</v>
      </c>
      <c r="BX16" s="10"/>
      <c r="BY16" s="10">
        <v>87</v>
      </c>
      <c r="BZ16" s="10">
        <v>1</v>
      </c>
      <c r="CA16" s="10">
        <v>6</v>
      </c>
      <c r="CB16" s="10">
        <v>3</v>
      </c>
      <c r="CC16" s="10">
        <v>9</v>
      </c>
      <c r="CD16" s="10">
        <v>7</v>
      </c>
      <c r="CE16" s="108">
        <f t="shared" si="14"/>
        <v>477</v>
      </c>
      <c r="CF16" s="107">
        <f t="shared" si="15"/>
        <v>2.1367138505644149E-2</v>
      </c>
      <c r="CH16" s="37" t="s">
        <v>28</v>
      </c>
      <c r="CI16" s="10">
        <v>244</v>
      </c>
      <c r="CJ16" s="10"/>
      <c r="CK16" s="10">
        <v>58</v>
      </c>
      <c r="CL16" s="10"/>
      <c r="CM16" s="10">
        <v>4</v>
      </c>
      <c r="CN16" s="10">
        <v>1</v>
      </c>
      <c r="CO16" s="10">
        <v>2</v>
      </c>
      <c r="CP16" s="10">
        <v>2</v>
      </c>
      <c r="CQ16" s="108">
        <f t="shared" si="10"/>
        <v>311</v>
      </c>
      <c r="CR16" s="107">
        <f t="shared" si="16"/>
        <v>1.6690817367036977E-2</v>
      </c>
      <c r="CT16" s="37" t="s">
        <v>28</v>
      </c>
      <c r="CU16" s="10">
        <v>244</v>
      </c>
      <c r="CV16" s="10"/>
      <c r="CW16" s="10">
        <v>58</v>
      </c>
      <c r="CX16" s="10"/>
      <c r="CY16" s="10">
        <v>4</v>
      </c>
      <c r="CZ16" s="10">
        <v>1</v>
      </c>
      <c r="DA16" s="10">
        <v>2</v>
      </c>
      <c r="DB16" s="10">
        <v>2</v>
      </c>
      <c r="DC16" s="108">
        <f t="shared" si="11"/>
        <v>311</v>
      </c>
      <c r="DD16" s="107">
        <f t="shared" si="17"/>
        <v>1.6690817367036977E-2</v>
      </c>
      <c r="DF16" s="37" t="s">
        <v>28</v>
      </c>
      <c r="DG16" s="10">
        <v>84</v>
      </c>
      <c r="DH16" s="10"/>
      <c r="DI16" s="10">
        <v>17</v>
      </c>
      <c r="DJ16" s="10"/>
      <c r="DK16" s="10">
        <v>1</v>
      </c>
      <c r="DL16" s="10"/>
      <c r="DM16" s="10">
        <v>1</v>
      </c>
      <c r="DN16" s="10">
        <v>1</v>
      </c>
      <c r="DO16" s="108">
        <f t="shared" si="12"/>
        <v>104</v>
      </c>
      <c r="DP16" s="107">
        <f t="shared" si="18"/>
        <v>1.9615239532251982E-2</v>
      </c>
    </row>
    <row r="17" spans="2:120" x14ac:dyDescent="0.25">
      <c r="B17" s="37" t="s">
        <v>29</v>
      </c>
      <c r="C17" s="10">
        <v>291</v>
      </c>
      <c r="D17" s="10"/>
      <c r="E17" s="10">
        <v>103</v>
      </c>
      <c r="F17" s="10">
        <v>2</v>
      </c>
      <c r="G17" s="10"/>
      <c r="H17" s="10">
        <v>13</v>
      </c>
      <c r="I17" s="10">
        <v>6</v>
      </c>
      <c r="J17" s="10">
        <v>1</v>
      </c>
      <c r="K17" s="108">
        <f t="shared" si="19"/>
        <v>416</v>
      </c>
      <c r="L17" s="107">
        <f t="shared" si="0"/>
        <v>3.8882138517618466E-2</v>
      </c>
      <c r="N17" s="37" t="s">
        <v>29</v>
      </c>
      <c r="O17" s="10">
        <v>1205</v>
      </c>
      <c r="P17" s="10"/>
      <c r="Q17" s="10">
        <v>304</v>
      </c>
      <c r="R17" s="10">
        <v>4</v>
      </c>
      <c r="S17" s="10">
        <v>2</v>
      </c>
      <c r="T17" s="10">
        <v>20</v>
      </c>
      <c r="U17" s="10">
        <v>6</v>
      </c>
      <c r="V17" s="10">
        <v>5</v>
      </c>
      <c r="W17" s="108">
        <f t="shared" si="1"/>
        <v>1546</v>
      </c>
      <c r="X17" s="107">
        <f t="shared" si="2"/>
        <v>3.7986191306911721E-2</v>
      </c>
      <c r="Z17" s="37" t="s">
        <v>29</v>
      </c>
      <c r="AA17" s="10">
        <v>1039</v>
      </c>
      <c r="AB17" s="10"/>
      <c r="AC17" s="10">
        <v>339</v>
      </c>
      <c r="AD17" s="10">
        <v>11</v>
      </c>
      <c r="AE17" s="10">
        <v>3</v>
      </c>
      <c r="AF17" s="10">
        <v>17</v>
      </c>
      <c r="AG17" s="10">
        <v>7</v>
      </c>
      <c r="AH17" s="10">
        <v>4</v>
      </c>
      <c r="AI17" s="108">
        <f t="shared" si="3"/>
        <v>1420</v>
      </c>
      <c r="AJ17" s="107">
        <f t="shared" si="4"/>
        <v>4.0466216408765777E-2</v>
      </c>
      <c r="AL17" s="37" t="s">
        <v>29</v>
      </c>
      <c r="AM17" s="10">
        <v>731</v>
      </c>
      <c r="AN17" s="10"/>
      <c r="AO17" s="10">
        <v>206</v>
      </c>
      <c r="AP17" s="10">
        <v>1</v>
      </c>
      <c r="AQ17" s="10">
        <v>2</v>
      </c>
      <c r="AR17" s="10">
        <v>9</v>
      </c>
      <c r="AS17" s="10">
        <v>14</v>
      </c>
      <c r="AT17" s="10">
        <v>4</v>
      </c>
      <c r="AU17" s="108">
        <f t="shared" si="5"/>
        <v>967</v>
      </c>
      <c r="AV17" s="107">
        <f t="shared" si="6"/>
        <v>3.7780816565735495E-2</v>
      </c>
      <c r="AX17" s="37" t="s">
        <v>29</v>
      </c>
      <c r="AY17" s="10">
        <v>676</v>
      </c>
      <c r="AZ17" s="10"/>
      <c r="BA17" s="10">
        <v>219</v>
      </c>
      <c r="BB17" s="10">
        <v>5</v>
      </c>
      <c r="BC17" s="10">
        <v>5</v>
      </c>
      <c r="BD17" s="10">
        <v>25</v>
      </c>
      <c r="BE17" s="10">
        <v>14</v>
      </c>
      <c r="BF17" s="10">
        <v>6</v>
      </c>
      <c r="BG17" s="108">
        <f t="shared" si="7"/>
        <v>950</v>
      </c>
      <c r="BH17" s="107">
        <f t="shared" si="8"/>
        <v>4.8157347797434989E-2</v>
      </c>
      <c r="BJ17" s="37" t="s">
        <v>29</v>
      </c>
      <c r="BK17" s="10">
        <v>502</v>
      </c>
      <c r="BL17" s="10"/>
      <c r="BM17" s="10">
        <v>171</v>
      </c>
      <c r="BN17" s="10">
        <v>3</v>
      </c>
      <c r="BO17" s="10">
        <v>5</v>
      </c>
      <c r="BP17" s="10">
        <v>16</v>
      </c>
      <c r="BQ17" s="10">
        <v>14</v>
      </c>
      <c r="BR17" s="10">
        <v>11</v>
      </c>
      <c r="BS17" s="108">
        <f t="shared" si="13"/>
        <v>722</v>
      </c>
      <c r="BT17" s="107">
        <f t="shared" si="9"/>
        <v>4.120299035553273E-2</v>
      </c>
      <c r="BV17" s="37" t="s">
        <v>29</v>
      </c>
      <c r="BW17" s="10">
        <v>550</v>
      </c>
      <c r="BX17" s="10"/>
      <c r="BY17" s="10">
        <v>149</v>
      </c>
      <c r="BZ17" s="10"/>
      <c r="CA17" s="10">
        <v>13</v>
      </c>
      <c r="CB17" s="10">
        <v>7</v>
      </c>
      <c r="CC17" s="10">
        <v>9</v>
      </c>
      <c r="CD17" s="10">
        <v>9</v>
      </c>
      <c r="CE17" s="108">
        <f t="shared" si="14"/>
        <v>737</v>
      </c>
      <c r="CF17" s="107">
        <f t="shared" si="15"/>
        <v>3.3013796810607419E-2</v>
      </c>
      <c r="CH17" s="37" t="s">
        <v>29</v>
      </c>
      <c r="CI17" s="10">
        <v>523</v>
      </c>
      <c r="CJ17" s="10"/>
      <c r="CK17" s="10">
        <v>108</v>
      </c>
      <c r="CL17" s="10">
        <v>4</v>
      </c>
      <c r="CM17" s="10">
        <v>6</v>
      </c>
      <c r="CN17" s="10">
        <v>1</v>
      </c>
      <c r="CO17" s="10">
        <v>9</v>
      </c>
      <c r="CP17" s="10">
        <v>4</v>
      </c>
      <c r="CQ17" s="108">
        <f t="shared" si="10"/>
        <v>655</v>
      </c>
      <c r="CR17" s="107">
        <f t="shared" si="16"/>
        <v>3.5152686094563408E-2</v>
      </c>
      <c r="CT17" s="37" t="s">
        <v>29</v>
      </c>
      <c r="CU17" s="10">
        <v>523</v>
      </c>
      <c r="CV17" s="10"/>
      <c r="CW17" s="10">
        <v>108</v>
      </c>
      <c r="CX17" s="10">
        <v>4</v>
      </c>
      <c r="CY17" s="10">
        <v>6</v>
      </c>
      <c r="CZ17" s="10">
        <v>1</v>
      </c>
      <c r="DA17" s="10">
        <v>9</v>
      </c>
      <c r="DB17" s="10">
        <v>4</v>
      </c>
      <c r="DC17" s="108">
        <f t="shared" si="11"/>
        <v>655</v>
      </c>
      <c r="DD17" s="107">
        <f t="shared" si="17"/>
        <v>3.5152686094563408E-2</v>
      </c>
      <c r="DF17" s="37" t="s">
        <v>29</v>
      </c>
      <c r="DG17" s="10">
        <v>137</v>
      </c>
      <c r="DH17" s="10"/>
      <c r="DI17" s="10">
        <v>23</v>
      </c>
      <c r="DJ17" s="10"/>
      <c r="DK17" s="10">
        <v>1</v>
      </c>
      <c r="DL17" s="10"/>
      <c r="DM17" s="10">
        <v>3</v>
      </c>
      <c r="DN17" s="10">
        <v>2</v>
      </c>
      <c r="DO17" s="108">
        <f t="shared" si="12"/>
        <v>166</v>
      </c>
      <c r="DP17" s="107">
        <f t="shared" si="18"/>
        <v>3.1308940022632965E-2</v>
      </c>
    </row>
    <row r="18" spans="2:120" x14ac:dyDescent="0.25">
      <c r="B18" s="37" t="s">
        <v>30</v>
      </c>
      <c r="C18" s="10">
        <v>319</v>
      </c>
      <c r="D18" s="10"/>
      <c r="E18" s="10">
        <v>101</v>
      </c>
      <c r="F18" s="10">
        <v>1</v>
      </c>
      <c r="G18" s="10"/>
      <c r="H18" s="10">
        <v>7</v>
      </c>
      <c r="I18" s="10">
        <v>2</v>
      </c>
      <c r="J18" s="10">
        <v>1</v>
      </c>
      <c r="K18" s="108">
        <f t="shared" si="19"/>
        <v>431</v>
      </c>
      <c r="L18" s="107">
        <f t="shared" si="0"/>
        <v>4.0284138704551831E-2</v>
      </c>
      <c r="N18" s="37" t="s">
        <v>30</v>
      </c>
      <c r="O18" s="10">
        <v>708</v>
      </c>
      <c r="P18" s="10"/>
      <c r="Q18" s="10">
        <v>225</v>
      </c>
      <c r="R18" s="10">
        <v>1</v>
      </c>
      <c r="S18" s="10">
        <v>1</v>
      </c>
      <c r="T18" s="10">
        <v>10</v>
      </c>
      <c r="U18" s="10">
        <v>4</v>
      </c>
      <c r="V18" s="10">
        <v>4</v>
      </c>
      <c r="W18" s="108">
        <f t="shared" si="1"/>
        <v>953</v>
      </c>
      <c r="X18" s="107">
        <f t="shared" si="2"/>
        <v>2.3415808742229538E-2</v>
      </c>
      <c r="Z18" s="37" t="s">
        <v>30</v>
      </c>
      <c r="AA18" s="10">
        <v>797</v>
      </c>
      <c r="AB18" s="10"/>
      <c r="AC18" s="10">
        <v>223</v>
      </c>
      <c r="AD18" s="10">
        <v>2</v>
      </c>
      <c r="AE18" s="10">
        <v>2</v>
      </c>
      <c r="AF18" s="10">
        <v>8</v>
      </c>
      <c r="AG18" s="10">
        <v>6</v>
      </c>
      <c r="AH18" s="10">
        <v>3</v>
      </c>
      <c r="AI18" s="108">
        <f t="shared" si="3"/>
        <v>1041</v>
      </c>
      <c r="AJ18" s="107">
        <f t="shared" si="4"/>
        <v>2.9665726254595196E-2</v>
      </c>
      <c r="AL18" s="37" t="s">
        <v>30</v>
      </c>
      <c r="AM18" s="10">
        <v>520</v>
      </c>
      <c r="AN18" s="10"/>
      <c r="AO18" s="10">
        <v>148</v>
      </c>
      <c r="AP18" s="10"/>
      <c r="AQ18" s="10"/>
      <c r="AR18" s="10">
        <v>2</v>
      </c>
      <c r="AS18" s="10">
        <v>2</v>
      </c>
      <c r="AT18" s="10">
        <v>3</v>
      </c>
      <c r="AU18" s="108">
        <f t="shared" si="5"/>
        <v>675</v>
      </c>
      <c r="AV18" s="107">
        <f t="shared" si="6"/>
        <v>2.6372338347333463E-2</v>
      </c>
      <c r="AX18" s="37" t="s">
        <v>30</v>
      </c>
      <c r="AY18" s="10">
        <v>488</v>
      </c>
      <c r="AZ18" s="10"/>
      <c r="BA18" s="10">
        <v>122</v>
      </c>
      <c r="BB18" s="10">
        <v>1</v>
      </c>
      <c r="BC18" s="10">
        <v>1</v>
      </c>
      <c r="BD18" s="10">
        <v>11</v>
      </c>
      <c r="BE18" s="10">
        <v>7</v>
      </c>
      <c r="BF18" s="10">
        <v>3</v>
      </c>
      <c r="BG18" s="108">
        <f t="shared" si="7"/>
        <v>633</v>
      </c>
      <c r="BH18" s="107">
        <f t="shared" si="8"/>
        <v>3.2088001216606682E-2</v>
      </c>
      <c r="BJ18" s="37" t="s">
        <v>30</v>
      </c>
      <c r="BK18" s="10">
        <v>246</v>
      </c>
      <c r="BL18" s="10"/>
      <c r="BM18" s="10">
        <v>89</v>
      </c>
      <c r="BN18" s="10">
        <v>1</v>
      </c>
      <c r="BO18" s="10">
        <v>2</v>
      </c>
      <c r="BP18" s="10">
        <v>13</v>
      </c>
      <c r="BQ18" s="10">
        <v>5</v>
      </c>
      <c r="BR18" s="10">
        <v>3</v>
      </c>
      <c r="BS18" s="108">
        <f t="shared" si="13"/>
        <v>359</v>
      </c>
      <c r="BT18" s="107">
        <f t="shared" si="9"/>
        <v>2.0487359470410318E-2</v>
      </c>
      <c r="BV18" s="37" t="s">
        <v>30</v>
      </c>
      <c r="BW18" s="10">
        <v>324</v>
      </c>
      <c r="BX18" s="10"/>
      <c r="BY18" s="10">
        <v>113</v>
      </c>
      <c r="BZ18" s="10"/>
      <c r="CA18" s="10">
        <v>11</v>
      </c>
      <c r="CB18" s="10">
        <v>2</v>
      </c>
      <c r="CC18" s="10">
        <v>7</v>
      </c>
      <c r="CD18" s="10">
        <v>9</v>
      </c>
      <c r="CE18" s="108">
        <f t="shared" si="14"/>
        <v>466</v>
      </c>
      <c r="CF18" s="107">
        <f t="shared" si="15"/>
        <v>2.0874395269664933E-2</v>
      </c>
      <c r="CH18" s="37" t="s">
        <v>30</v>
      </c>
      <c r="CI18" s="10">
        <v>308</v>
      </c>
      <c r="CJ18" s="10"/>
      <c r="CK18" s="10">
        <v>92</v>
      </c>
      <c r="CL18" s="10"/>
      <c r="CM18" s="10">
        <v>7</v>
      </c>
      <c r="CN18" s="10">
        <v>1</v>
      </c>
      <c r="CO18" s="10">
        <v>7</v>
      </c>
      <c r="CP18" s="10">
        <v>6</v>
      </c>
      <c r="CQ18" s="108">
        <f t="shared" si="10"/>
        <v>421</v>
      </c>
      <c r="CR18" s="107">
        <f t="shared" si="16"/>
        <v>2.2594321902001824E-2</v>
      </c>
      <c r="CT18" s="37" t="s">
        <v>30</v>
      </c>
      <c r="CU18" s="10">
        <v>308</v>
      </c>
      <c r="CV18" s="10"/>
      <c r="CW18" s="10">
        <v>92</v>
      </c>
      <c r="CX18" s="10"/>
      <c r="CY18" s="10">
        <v>7</v>
      </c>
      <c r="CZ18" s="10">
        <v>1</v>
      </c>
      <c r="DA18" s="10">
        <v>7</v>
      </c>
      <c r="DB18" s="10">
        <v>6</v>
      </c>
      <c r="DC18" s="108">
        <f t="shared" si="11"/>
        <v>421</v>
      </c>
      <c r="DD18" s="107">
        <f t="shared" si="17"/>
        <v>2.2594321902001824E-2</v>
      </c>
      <c r="DF18" s="37" t="s">
        <v>30</v>
      </c>
      <c r="DG18" s="10">
        <v>95</v>
      </c>
      <c r="DH18" s="10"/>
      <c r="DI18" s="10">
        <v>26</v>
      </c>
      <c r="DJ18" s="10"/>
      <c r="DK18" s="10">
        <v>1</v>
      </c>
      <c r="DL18" s="10">
        <v>2</v>
      </c>
      <c r="DM18" s="10">
        <v>2</v>
      </c>
      <c r="DN18" s="10"/>
      <c r="DO18" s="108">
        <f t="shared" si="12"/>
        <v>126</v>
      </c>
      <c r="DP18" s="107">
        <f t="shared" si="18"/>
        <v>2.3764617125612977E-2</v>
      </c>
    </row>
    <row r="19" spans="2:120" x14ac:dyDescent="0.25">
      <c r="B19" s="37" t="s">
        <v>31</v>
      </c>
      <c r="C19" s="10">
        <v>396</v>
      </c>
      <c r="D19" s="10"/>
      <c r="E19" s="10">
        <v>145</v>
      </c>
      <c r="F19" s="10">
        <v>1</v>
      </c>
      <c r="G19" s="10"/>
      <c r="H19" s="10">
        <v>7</v>
      </c>
      <c r="I19" s="10">
        <v>6</v>
      </c>
      <c r="J19" s="10"/>
      <c r="K19" s="108">
        <f t="shared" si="19"/>
        <v>555</v>
      </c>
      <c r="L19" s="107">
        <f t="shared" si="0"/>
        <v>5.1874006916534258E-2</v>
      </c>
      <c r="N19" s="37" t="s">
        <v>31</v>
      </c>
      <c r="O19" s="10">
        <v>1858</v>
      </c>
      <c r="P19" s="10"/>
      <c r="Q19" s="10">
        <v>477</v>
      </c>
      <c r="R19" s="10">
        <v>5</v>
      </c>
      <c r="S19" s="10">
        <v>4</v>
      </c>
      <c r="T19" s="10">
        <v>27</v>
      </c>
      <c r="U19" s="10">
        <v>16</v>
      </c>
      <c r="V19" s="10">
        <v>7</v>
      </c>
      <c r="W19" s="108">
        <f t="shared" si="1"/>
        <v>2394</v>
      </c>
      <c r="X19" s="107">
        <f t="shared" si="2"/>
        <v>5.8822084080689944E-2</v>
      </c>
      <c r="Z19" s="37" t="s">
        <v>31</v>
      </c>
      <c r="AA19" s="10">
        <v>1192</v>
      </c>
      <c r="AB19" s="10"/>
      <c r="AC19" s="10">
        <v>365</v>
      </c>
      <c r="AD19" s="10">
        <v>2</v>
      </c>
      <c r="AE19" s="10">
        <v>3</v>
      </c>
      <c r="AF19" s="10">
        <v>29</v>
      </c>
      <c r="AG19" s="10">
        <v>7</v>
      </c>
      <c r="AH19" s="10">
        <v>4</v>
      </c>
      <c r="AI19" s="108">
        <f t="shared" si="3"/>
        <v>1602</v>
      </c>
      <c r="AJ19" s="107">
        <f t="shared" si="4"/>
        <v>4.5652731469607591E-2</v>
      </c>
      <c r="AL19" s="37" t="s">
        <v>31</v>
      </c>
      <c r="AM19" s="10">
        <v>798</v>
      </c>
      <c r="AN19" s="10"/>
      <c r="AO19" s="10">
        <v>266</v>
      </c>
      <c r="AP19" s="10">
        <v>4</v>
      </c>
      <c r="AQ19" s="10">
        <v>5</v>
      </c>
      <c r="AR19" s="10">
        <v>11</v>
      </c>
      <c r="AS19" s="10">
        <v>13</v>
      </c>
      <c r="AT19" s="10">
        <v>10</v>
      </c>
      <c r="AU19" s="108">
        <f t="shared" si="5"/>
        <v>1107</v>
      </c>
      <c r="AV19" s="107">
        <f t="shared" si="6"/>
        <v>4.3250634889626882E-2</v>
      </c>
      <c r="AX19" s="37" t="s">
        <v>31</v>
      </c>
      <c r="AY19" s="10">
        <v>565</v>
      </c>
      <c r="AZ19" s="10"/>
      <c r="BA19" s="10">
        <v>177</v>
      </c>
      <c r="BB19" s="10">
        <v>3</v>
      </c>
      <c r="BC19" s="10">
        <v>2</v>
      </c>
      <c r="BD19" s="10">
        <v>23</v>
      </c>
      <c r="BE19" s="10">
        <v>10</v>
      </c>
      <c r="BF19" s="10">
        <v>2</v>
      </c>
      <c r="BG19" s="108">
        <f t="shared" si="7"/>
        <v>782</v>
      </c>
      <c r="BH19" s="107">
        <f t="shared" si="8"/>
        <v>3.9641101029046485E-2</v>
      </c>
      <c r="BJ19" s="37" t="s">
        <v>31</v>
      </c>
      <c r="BK19" s="10">
        <v>382</v>
      </c>
      <c r="BL19" s="10">
        <v>1</v>
      </c>
      <c r="BM19" s="10">
        <v>148</v>
      </c>
      <c r="BN19" s="10">
        <v>2</v>
      </c>
      <c r="BO19" s="10">
        <v>10</v>
      </c>
      <c r="BP19" s="10">
        <v>13</v>
      </c>
      <c r="BQ19" s="10">
        <v>7</v>
      </c>
      <c r="BR19" s="10">
        <v>8</v>
      </c>
      <c r="BS19" s="108">
        <f t="shared" si="13"/>
        <v>571</v>
      </c>
      <c r="BT19" s="107">
        <f t="shared" si="9"/>
        <v>3.2585744450151229E-2</v>
      </c>
      <c r="BV19" s="37" t="s">
        <v>31</v>
      </c>
      <c r="BW19" s="10">
        <v>593</v>
      </c>
      <c r="BX19" s="10">
        <v>1</v>
      </c>
      <c r="BY19" s="10">
        <v>165</v>
      </c>
      <c r="BZ19" s="10">
        <v>1</v>
      </c>
      <c r="CA19" s="10">
        <v>16</v>
      </c>
      <c r="CB19" s="10">
        <v>1</v>
      </c>
      <c r="CC19" s="10">
        <v>11</v>
      </c>
      <c r="CD19" s="10">
        <v>16</v>
      </c>
      <c r="CE19" s="108">
        <f t="shared" si="14"/>
        <v>804</v>
      </c>
      <c r="CF19" s="107">
        <f t="shared" si="15"/>
        <v>3.601505106611718E-2</v>
      </c>
      <c r="CH19" s="37" t="s">
        <v>31</v>
      </c>
      <c r="CI19" s="10">
        <v>511</v>
      </c>
      <c r="CJ19" s="10"/>
      <c r="CK19" s="10">
        <v>112</v>
      </c>
      <c r="CL19" s="10"/>
      <c r="CM19" s="10">
        <v>9</v>
      </c>
      <c r="CN19" s="10">
        <v>1</v>
      </c>
      <c r="CO19" s="10">
        <v>5</v>
      </c>
      <c r="CP19" s="10">
        <v>3</v>
      </c>
      <c r="CQ19" s="108">
        <f t="shared" si="10"/>
        <v>641</v>
      </c>
      <c r="CR19" s="107">
        <f t="shared" si="16"/>
        <v>3.4401330971931522E-2</v>
      </c>
      <c r="CT19" s="37" t="s">
        <v>31</v>
      </c>
      <c r="CU19" s="10">
        <v>511</v>
      </c>
      <c r="CV19" s="10"/>
      <c r="CW19" s="10">
        <v>112</v>
      </c>
      <c r="CX19" s="10"/>
      <c r="CY19" s="10">
        <v>9</v>
      </c>
      <c r="CZ19" s="10">
        <v>1</v>
      </c>
      <c r="DA19" s="10">
        <v>5</v>
      </c>
      <c r="DB19" s="10">
        <v>3</v>
      </c>
      <c r="DC19" s="108">
        <f t="shared" si="11"/>
        <v>641</v>
      </c>
      <c r="DD19" s="107">
        <f t="shared" si="17"/>
        <v>3.4401330971931522E-2</v>
      </c>
      <c r="DF19" s="37" t="s">
        <v>31</v>
      </c>
      <c r="DG19" s="10">
        <v>133</v>
      </c>
      <c r="DH19" s="10"/>
      <c r="DI19" s="10">
        <v>32</v>
      </c>
      <c r="DJ19" s="10"/>
      <c r="DK19" s="10">
        <v>4</v>
      </c>
      <c r="DL19" s="10">
        <v>1</v>
      </c>
      <c r="DM19" s="10"/>
      <c r="DN19" s="10">
        <v>5</v>
      </c>
      <c r="DO19" s="108">
        <f t="shared" si="12"/>
        <v>175</v>
      </c>
      <c r="DP19" s="107">
        <f t="shared" si="18"/>
        <v>3.3006412674462464E-2</v>
      </c>
    </row>
    <row r="20" spans="2:120" x14ac:dyDescent="0.25">
      <c r="B20" s="37" t="s">
        <v>32</v>
      </c>
      <c r="C20" s="10">
        <v>156</v>
      </c>
      <c r="D20" s="10"/>
      <c r="E20" s="10">
        <v>44</v>
      </c>
      <c r="F20" s="10"/>
      <c r="G20" s="10"/>
      <c r="H20" s="10">
        <v>2</v>
      </c>
      <c r="I20" s="10">
        <v>1</v>
      </c>
      <c r="J20" s="10">
        <v>1</v>
      </c>
      <c r="K20" s="108">
        <f t="shared" si="19"/>
        <v>204</v>
      </c>
      <c r="L20" s="107">
        <f t="shared" si="0"/>
        <v>1.9067202542293674E-2</v>
      </c>
      <c r="N20" s="37" t="s">
        <v>32</v>
      </c>
      <c r="O20" s="10">
        <v>546</v>
      </c>
      <c r="P20" s="10"/>
      <c r="Q20" s="10">
        <v>150</v>
      </c>
      <c r="R20" s="10">
        <v>1</v>
      </c>
      <c r="S20" s="10">
        <v>1</v>
      </c>
      <c r="T20" s="10">
        <v>6</v>
      </c>
      <c r="U20" s="10">
        <v>5</v>
      </c>
      <c r="V20" s="10"/>
      <c r="W20" s="108">
        <f t="shared" si="1"/>
        <v>709</v>
      </c>
      <c r="X20" s="107">
        <f t="shared" si="2"/>
        <v>1.7420575444114107E-2</v>
      </c>
      <c r="Z20" s="37" t="s">
        <v>32</v>
      </c>
      <c r="AA20" s="10">
        <v>442</v>
      </c>
      <c r="AB20" s="10"/>
      <c r="AC20" s="10">
        <v>114</v>
      </c>
      <c r="AD20" s="10"/>
      <c r="AE20" s="10"/>
      <c r="AF20" s="10">
        <v>4</v>
      </c>
      <c r="AG20" s="10">
        <v>4</v>
      </c>
      <c r="AH20" s="10">
        <v>1</v>
      </c>
      <c r="AI20" s="108">
        <f t="shared" si="3"/>
        <v>565</v>
      </c>
      <c r="AJ20" s="107">
        <f t="shared" si="4"/>
        <v>1.6100994557008919E-2</v>
      </c>
      <c r="AL20" s="37" t="s">
        <v>32</v>
      </c>
      <c r="AM20" s="10">
        <v>297</v>
      </c>
      <c r="AN20" s="10"/>
      <c r="AO20" s="10">
        <v>76</v>
      </c>
      <c r="AP20" s="10"/>
      <c r="AQ20" s="10">
        <v>1</v>
      </c>
      <c r="AR20" s="10">
        <v>2</v>
      </c>
      <c r="AS20" s="10"/>
      <c r="AT20" s="10"/>
      <c r="AU20" s="108">
        <f t="shared" si="5"/>
        <v>376</v>
      </c>
      <c r="AV20" s="107">
        <f t="shared" si="6"/>
        <v>1.4690369212736863E-2</v>
      </c>
      <c r="AX20" s="37" t="s">
        <v>32</v>
      </c>
      <c r="AY20" s="10">
        <v>202</v>
      </c>
      <c r="AZ20" s="10"/>
      <c r="BA20" s="10">
        <v>70</v>
      </c>
      <c r="BB20" s="10"/>
      <c r="BC20" s="10">
        <v>1</v>
      </c>
      <c r="BD20" s="10">
        <v>2</v>
      </c>
      <c r="BE20" s="10">
        <v>3</v>
      </c>
      <c r="BF20" s="10">
        <v>1</v>
      </c>
      <c r="BG20" s="108">
        <f t="shared" si="7"/>
        <v>279</v>
      </c>
      <c r="BH20" s="107">
        <f t="shared" si="8"/>
        <v>1.4143052668930907E-2</v>
      </c>
      <c r="BJ20" s="37" t="s">
        <v>32</v>
      </c>
      <c r="BK20" s="10">
        <v>157</v>
      </c>
      <c r="BL20" s="10"/>
      <c r="BM20" s="10">
        <v>51</v>
      </c>
      <c r="BN20" s="10">
        <v>1</v>
      </c>
      <c r="BO20" s="10">
        <v>4</v>
      </c>
      <c r="BP20" s="10">
        <v>5</v>
      </c>
      <c r="BQ20" s="10">
        <v>3</v>
      </c>
      <c r="BR20" s="10">
        <v>6</v>
      </c>
      <c r="BS20" s="108">
        <f t="shared" si="13"/>
        <v>227</v>
      </c>
      <c r="BT20" s="107">
        <f t="shared" si="9"/>
        <v>1.295440278491126E-2</v>
      </c>
      <c r="BV20" s="37" t="s">
        <v>32</v>
      </c>
      <c r="BW20" s="10">
        <v>207</v>
      </c>
      <c r="BX20" s="10"/>
      <c r="BY20" s="10">
        <v>58</v>
      </c>
      <c r="BZ20" s="10">
        <v>1</v>
      </c>
      <c r="CA20" s="10">
        <v>2</v>
      </c>
      <c r="CB20" s="10"/>
      <c r="CC20" s="10"/>
      <c r="CD20" s="10">
        <v>4</v>
      </c>
      <c r="CE20" s="108">
        <f t="shared" si="14"/>
        <v>272</v>
      </c>
      <c r="CF20" s="107">
        <f t="shared" si="15"/>
        <v>1.2184196380576957E-2</v>
      </c>
      <c r="CH20" s="37" t="s">
        <v>32</v>
      </c>
      <c r="CI20" s="10">
        <v>212</v>
      </c>
      <c r="CJ20" s="10"/>
      <c r="CK20" s="10">
        <v>41</v>
      </c>
      <c r="CL20" s="10">
        <v>3</v>
      </c>
      <c r="CM20" s="10">
        <v>1</v>
      </c>
      <c r="CN20" s="10">
        <v>2</v>
      </c>
      <c r="CO20" s="10">
        <v>2</v>
      </c>
      <c r="CP20" s="10">
        <v>1</v>
      </c>
      <c r="CQ20" s="108">
        <f t="shared" si="10"/>
        <v>262</v>
      </c>
      <c r="CR20" s="107">
        <f t="shared" si="16"/>
        <v>1.4061074437825364E-2</v>
      </c>
      <c r="CT20" s="37" t="s">
        <v>32</v>
      </c>
      <c r="CU20" s="10">
        <v>212</v>
      </c>
      <c r="CV20" s="10"/>
      <c r="CW20" s="10">
        <v>41</v>
      </c>
      <c r="CX20" s="10">
        <v>3</v>
      </c>
      <c r="CY20" s="10">
        <v>1</v>
      </c>
      <c r="CZ20" s="10">
        <v>2</v>
      </c>
      <c r="DA20" s="10">
        <v>2</v>
      </c>
      <c r="DB20" s="10">
        <v>1</v>
      </c>
      <c r="DC20" s="108">
        <f t="shared" si="11"/>
        <v>262</v>
      </c>
      <c r="DD20" s="107">
        <f t="shared" si="17"/>
        <v>1.4061074437825364E-2</v>
      </c>
      <c r="DF20" s="37" t="s">
        <v>32</v>
      </c>
      <c r="DG20" s="10">
        <v>65</v>
      </c>
      <c r="DH20" s="10"/>
      <c r="DI20" s="10">
        <v>13</v>
      </c>
      <c r="DJ20" s="10"/>
      <c r="DK20" s="10">
        <v>2</v>
      </c>
      <c r="DL20" s="10"/>
      <c r="DM20" s="10">
        <v>1</v>
      </c>
      <c r="DN20" s="10">
        <v>3</v>
      </c>
      <c r="DO20" s="108">
        <f t="shared" si="12"/>
        <v>84</v>
      </c>
      <c r="DP20" s="107">
        <f t="shared" si="18"/>
        <v>1.5843078083741986E-2</v>
      </c>
    </row>
    <row r="21" spans="2:120" x14ac:dyDescent="0.25">
      <c r="B21" s="37" t="s">
        <v>33</v>
      </c>
      <c r="C21" s="10">
        <v>372</v>
      </c>
      <c r="D21" s="10"/>
      <c r="E21" s="10">
        <v>118</v>
      </c>
      <c r="F21" s="10"/>
      <c r="G21" s="10">
        <v>2</v>
      </c>
      <c r="H21" s="10">
        <v>11</v>
      </c>
      <c r="I21" s="10">
        <v>1</v>
      </c>
      <c r="J21" s="10"/>
      <c r="K21" s="108">
        <f t="shared" si="19"/>
        <v>504</v>
      </c>
      <c r="L21" s="107">
        <f t="shared" si="0"/>
        <v>4.7107206280960837E-2</v>
      </c>
      <c r="N21" s="37" t="s">
        <v>33</v>
      </c>
      <c r="O21" s="10">
        <v>1427</v>
      </c>
      <c r="P21" s="10"/>
      <c r="Q21" s="10">
        <v>371</v>
      </c>
      <c r="R21" s="10">
        <v>6</v>
      </c>
      <c r="S21" s="10">
        <v>5</v>
      </c>
      <c r="T21" s="10">
        <v>17</v>
      </c>
      <c r="U21" s="10">
        <v>18</v>
      </c>
      <c r="V21" s="10">
        <v>4</v>
      </c>
      <c r="W21" s="108">
        <f t="shared" si="1"/>
        <v>1848</v>
      </c>
      <c r="X21" s="107">
        <f t="shared" si="2"/>
        <v>4.5406521044743117E-2</v>
      </c>
      <c r="Z21" s="37" t="s">
        <v>33</v>
      </c>
      <c r="AA21" s="10">
        <v>1342</v>
      </c>
      <c r="AB21" s="10"/>
      <c r="AC21" s="10">
        <v>376</v>
      </c>
      <c r="AD21" s="10">
        <v>4</v>
      </c>
      <c r="AE21" s="10">
        <v>7</v>
      </c>
      <c r="AF21" s="10">
        <v>24</v>
      </c>
      <c r="AG21" s="10">
        <v>19</v>
      </c>
      <c r="AH21" s="10">
        <v>7</v>
      </c>
      <c r="AI21" s="108">
        <f t="shared" si="3"/>
        <v>1779</v>
      </c>
      <c r="AJ21" s="107">
        <f t="shared" si="4"/>
        <v>5.069675985295375E-2</v>
      </c>
      <c r="AL21" s="37" t="s">
        <v>33</v>
      </c>
      <c r="AM21" s="10">
        <v>1047</v>
      </c>
      <c r="AN21" s="10"/>
      <c r="AO21" s="10">
        <v>321</v>
      </c>
      <c r="AP21" s="10">
        <v>2</v>
      </c>
      <c r="AQ21" s="10">
        <v>4</v>
      </c>
      <c r="AR21" s="10">
        <v>8</v>
      </c>
      <c r="AS21" s="10">
        <v>31</v>
      </c>
      <c r="AT21" s="10">
        <v>8</v>
      </c>
      <c r="AU21" s="108">
        <f t="shared" si="5"/>
        <v>1421</v>
      </c>
      <c r="AV21" s="107">
        <f t="shared" si="6"/>
        <v>5.5518655987497556E-2</v>
      </c>
      <c r="AX21" s="37" t="s">
        <v>33</v>
      </c>
      <c r="AY21" s="10">
        <v>758</v>
      </c>
      <c r="AZ21" s="10"/>
      <c r="BA21" s="10">
        <v>185</v>
      </c>
      <c r="BB21" s="10">
        <v>3</v>
      </c>
      <c r="BC21" s="10">
        <v>4</v>
      </c>
      <c r="BD21" s="10">
        <v>14</v>
      </c>
      <c r="BE21" s="10">
        <v>11</v>
      </c>
      <c r="BF21" s="10">
        <v>7</v>
      </c>
      <c r="BG21" s="108">
        <f>SUM(AY21:BF21)</f>
        <v>982</v>
      </c>
      <c r="BH21" s="107">
        <f t="shared" si="8"/>
        <v>4.97794900390328E-2</v>
      </c>
      <c r="BJ21" s="37" t="s">
        <v>33</v>
      </c>
      <c r="BK21" s="10">
        <v>547</v>
      </c>
      <c r="BL21" s="10"/>
      <c r="BM21" s="10">
        <v>133</v>
      </c>
      <c r="BN21" s="10">
        <v>1</v>
      </c>
      <c r="BO21" s="10">
        <v>9</v>
      </c>
      <c r="BP21" s="10">
        <v>12</v>
      </c>
      <c r="BQ21" s="10">
        <v>7</v>
      </c>
      <c r="BR21" s="10">
        <v>7</v>
      </c>
      <c r="BS21" s="108">
        <f t="shared" si="13"/>
        <v>716</v>
      </c>
      <c r="BT21" s="107">
        <f t="shared" si="9"/>
        <v>4.0860583233464587E-2</v>
      </c>
      <c r="BV21" s="37" t="s">
        <v>33</v>
      </c>
      <c r="BW21" s="10">
        <v>771</v>
      </c>
      <c r="BX21" s="10"/>
      <c r="BY21" s="10">
        <v>165</v>
      </c>
      <c r="BZ21" s="10">
        <v>1</v>
      </c>
      <c r="CA21" s="10">
        <v>16</v>
      </c>
      <c r="CB21" s="10">
        <v>4</v>
      </c>
      <c r="CC21" s="10">
        <v>13</v>
      </c>
      <c r="CD21" s="10">
        <v>14</v>
      </c>
      <c r="CE21" s="108">
        <f t="shared" si="14"/>
        <v>984</v>
      </c>
      <c r="CF21" s="107">
        <f t="shared" si="15"/>
        <v>4.407812220032252E-2</v>
      </c>
      <c r="CH21" s="37" t="s">
        <v>33</v>
      </c>
      <c r="CI21" s="10">
        <v>642</v>
      </c>
      <c r="CJ21" s="10"/>
      <c r="CK21" s="10">
        <v>122</v>
      </c>
      <c r="CL21" s="10"/>
      <c r="CM21" s="10">
        <v>11</v>
      </c>
      <c r="CN21" s="10"/>
      <c r="CO21" s="10">
        <v>7</v>
      </c>
      <c r="CP21" s="10">
        <v>11</v>
      </c>
      <c r="CQ21" s="108">
        <f t="shared" si="10"/>
        <v>793</v>
      </c>
      <c r="CR21" s="107">
        <f t="shared" si="16"/>
        <v>4.2558900874792034E-2</v>
      </c>
      <c r="CT21" s="37" t="s">
        <v>33</v>
      </c>
      <c r="CU21" s="10">
        <v>642</v>
      </c>
      <c r="CV21" s="10"/>
      <c r="CW21" s="10">
        <v>122</v>
      </c>
      <c r="CX21" s="10"/>
      <c r="CY21" s="10">
        <v>11</v>
      </c>
      <c r="CZ21" s="10"/>
      <c r="DA21" s="10">
        <v>7</v>
      </c>
      <c r="DB21" s="10">
        <v>11</v>
      </c>
      <c r="DC21" s="108">
        <f t="shared" si="11"/>
        <v>793</v>
      </c>
      <c r="DD21" s="107">
        <f t="shared" si="17"/>
        <v>4.2558900874792034E-2</v>
      </c>
      <c r="DF21" s="37" t="s">
        <v>33</v>
      </c>
      <c r="DG21" s="10">
        <v>203</v>
      </c>
      <c r="DH21" s="10"/>
      <c r="DI21" s="10">
        <v>31</v>
      </c>
      <c r="DJ21" s="10">
        <v>1</v>
      </c>
      <c r="DK21" s="10">
        <v>2</v>
      </c>
      <c r="DL21" s="10">
        <v>1</v>
      </c>
      <c r="DM21" s="10">
        <v>3</v>
      </c>
      <c r="DN21" s="10">
        <v>2</v>
      </c>
      <c r="DO21" s="108">
        <f t="shared" si="12"/>
        <v>243</v>
      </c>
      <c r="DP21" s="107">
        <f t="shared" si="18"/>
        <v>4.5831761599396455E-2</v>
      </c>
    </row>
    <row r="22" spans="2:120" x14ac:dyDescent="0.25">
      <c r="B22" s="37" t="s">
        <v>34</v>
      </c>
      <c r="C22" s="10">
        <v>789</v>
      </c>
      <c r="D22" s="10"/>
      <c r="E22" s="10">
        <v>239</v>
      </c>
      <c r="F22" s="10">
        <v>4</v>
      </c>
      <c r="G22" s="10">
        <v>2</v>
      </c>
      <c r="H22" s="10">
        <v>11</v>
      </c>
      <c r="I22" s="10">
        <v>3</v>
      </c>
      <c r="J22" s="10">
        <v>1</v>
      </c>
      <c r="K22" s="108">
        <f t="shared" si="19"/>
        <v>1049</v>
      </c>
      <c r="L22" s="107">
        <f t="shared" si="0"/>
        <v>9.8046546406206192E-2</v>
      </c>
      <c r="N22" s="37" t="s">
        <v>34</v>
      </c>
      <c r="O22" s="10">
        <v>2912</v>
      </c>
      <c r="P22" s="10"/>
      <c r="Q22" s="10">
        <v>767</v>
      </c>
      <c r="R22" s="10">
        <v>5</v>
      </c>
      <c r="S22" s="10">
        <v>8</v>
      </c>
      <c r="T22" s="10">
        <v>43</v>
      </c>
      <c r="U22" s="10">
        <v>40</v>
      </c>
      <c r="V22" s="10">
        <v>13</v>
      </c>
      <c r="W22" s="108">
        <f t="shared" si="1"/>
        <v>3788</v>
      </c>
      <c r="X22" s="107">
        <f t="shared" si="2"/>
        <v>9.3073539890415002E-2</v>
      </c>
      <c r="Z22" s="37" t="s">
        <v>34</v>
      </c>
      <c r="AA22" s="10">
        <v>2780</v>
      </c>
      <c r="AB22" s="10"/>
      <c r="AC22" s="10">
        <v>715</v>
      </c>
      <c r="AD22" s="10">
        <v>8</v>
      </c>
      <c r="AE22" s="10">
        <v>9</v>
      </c>
      <c r="AF22" s="10">
        <v>44</v>
      </c>
      <c r="AG22" s="10">
        <v>41</v>
      </c>
      <c r="AH22" s="10">
        <v>16</v>
      </c>
      <c r="AI22" s="108">
        <f t="shared" si="3"/>
        <v>3613</v>
      </c>
      <c r="AJ22" s="107">
        <f t="shared" si="4"/>
        <v>0.10296087315835969</v>
      </c>
      <c r="AL22" s="37" t="s">
        <v>34</v>
      </c>
      <c r="AM22" s="10">
        <v>1626</v>
      </c>
      <c r="AN22" s="10"/>
      <c r="AO22" s="10">
        <v>438</v>
      </c>
      <c r="AP22" s="10">
        <v>11</v>
      </c>
      <c r="AQ22" s="10">
        <v>14</v>
      </c>
      <c r="AR22" s="10">
        <v>16</v>
      </c>
      <c r="AS22" s="10">
        <v>24</v>
      </c>
      <c r="AT22" s="10">
        <v>15</v>
      </c>
      <c r="AU22" s="108">
        <f t="shared" si="5"/>
        <v>2144</v>
      </c>
      <c r="AV22" s="107">
        <f t="shared" si="6"/>
        <v>8.3766360617308064E-2</v>
      </c>
      <c r="AX22" s="37" t="s">
        <v>34</v>
      </c>
      <c r="AY22" s="10">
        <v>1226</v>
      </c>
      <c r="AZ22" s="10"/>
      <c r="BA22" s="10">
        <v>325</v>
      </c>
      <c r="BB22" s="10">
        <v>1</v>
      </c>
      <c r="BC22" s="10">
        <v>4</v>
      </c>
      <c r="BD22" s="10">
        <v>32</v>
      </c>
      <c r="BE22" s="10">
        <v>30</v>
      </c>
      <c r="BF22" s="10">
        <v>13</v>
      </c>
      <c r="BG22" s="108">
        <f t="shared" si="7"/>
        <v>1631</v>
      </c>
      <c r="BH22" s="107">
        <f t="shared" si="8"/>
        <v>8.2678562376438378E-2</v>
      </c>
      <c r="BJ22" s="37" t="s">
        <v>34</v>
      </c>
      <c r="BK22" s="10">
        <v>926</v>
      </c>
      <c r="BL22" s="10"/>
      <c r="BM22" s="10">
        <v>270</v>
      </c>
      <c r="BN22" s="10">
        <v>4</v>
      </c>
      <c r="BO22" s="10">
        <v>11</v>
      </c>
      <c r="BP22" s="10">
        <v>51</v>
      </c>
      <c r="BQ22" s="10">
        <v>24</v>
      </c>
      <c r="BR22" s="10">
        <v>18</v>
      </c>
      <c r="BS22" s="108">
        <f t="shared" si="13"/>
        <v>1304</v>
      </c>
      <c r="BT22" s="107">
        <f t="shared" si="9"/>
        <v>7.4416481196142206E-2</v>
      </c>
      <c r="BV22" s="37" t="s">
        <v>34</v>
      </c>
      <c r="BW22" s="10">
        <v>1293</v>
      </c>
      <c r="BX22" s="10"/>
      <c r="BY22" s="10">
        <v>351</v>
      </c>
      <c r="BZ22" s="10">
        <v>3</v>
      </c>
      <c r="CA22" s="10">
        <v>35</v>
      </c>
      <c r="CB22" s="10">
        <v>3</v>
      </c>
      <c r="CC22" s="10">
        <v>34</v>
      </c>
      <c r="CD22" s="10">
        <v>33</v>
      </c>
      <c r="CE22" s="108">
        <f t="shared" si="14"/>
        <v>1752</v>
      </c>
      <c r="CF22" s="107">
        <f t="shared" si="15"/>
        <v>7.8480559039598635E-2</v>
      </c>
      <c r="CH22" s="37" t="s">
        <v>34</v>
      </c>
      <c r="CI22" s="10">
        <v>1302</v>
      </c>
      <c r="CJ22" s="10"/>
      <c r="CK22" s="10">
        <v>276</v>
      </c>
      <c r="CL22" s="10">
        <v>1</v>
      </c>
      <c r="CM22" s="10">
        <v>19</v>
      </c>
      <c r="CN22" s="10">
        <v>2</v>
      </c>
      <c r="CO22" s="10">
        <v>34</v>
      </c>
      <c r="CP22" s="10">
        <v>20</v>
      </c>
      <c r="CQ22" s="108">
        <f t="shared" si="10"/>
        <v>1654</v>
      </c>
      <c r="CR22" s="107">
        <f t="shared" si="16"/>
        <v>8.8767240916653251E-2</v>
      </c>
      <c r="CT22" s="37" t="s">
        <v>34</v>
      </c>
      <c r="CU22" s="10">
        <v>1302</v>
      </c>
      <c r="CV22" s="10"/>
      <c r="CW22" s="10">
        <v>276</v>
      </c>
      <c r="CX22" s="10">
        <v>1</v>
      </c>
      <c r="CY22" s="10">
        <v>19</v>
      </c>
      <c r="CZ22" s="10">
        <v>2</v>
      </c>
      <c r="DA22" s="10">
        <v>34</v>
      </c>
      <c r="DB22" s="10">
        <v>20</v>
      </c>
      <c r="DC22" s="108">
        <f t="shared" si="11"/>
        <v>1654</v>
      </c>
      <c r="DD22" s="107">
        <f t="shared" si="17"/>
        <v>8.8767240916653251E-2</v>
      </c>
      <c r="DF22" s="37" t="s">
        <v>34</v>
      </c>
      <c r="DG22" s="10">
        <v>396</v>
      </c>
      <c r="DH22" s="10"/>
      <c r="DI22" s="10">
        <v>65</v>
      </c>
      <c r="DJ22" s="10"/>
      <c r="DK22" s="10">
        <v>9</v>
      </c>
      <c r="DL22" s="10"/>
      <c r="DM22" s="10">
        <v>6</v>
      </c>
      <c r="DN22" s="10">
        <v>9</v>
      </c>
      <c r="DO22" s="108">
        <f t="shared" si="12"/>
        <v>485</v>
      </c>
      <c r="DP22" s="107">
        <f t="shared" si="18"/>
        <v>9.1474915126367407E-2</v>
      </c>
    </row>
    <row r="23" spans="2:120" x14ac:dyDescent="0.25">
      <c r="B23" s="37" t="s">
        <v>35</v>
      </c>
      <c r="C23" s="10">
        <v>194</v>
      </c>
      <c r="D23" s="10"/>
      <c r="E23" s="10">
        <v>56</v>
      </c>
      <c r="F23" s="10">
        <v>1</v>
      </c>
      <c r="G23" s="10"/>
      <c r="H23" s="10">
        <v>2</v>
      </c>
      <c r="I23" s="10">
        <v>2</v>
      </c>
      <c r="J23" s="10"/>
      <c r="K23" s="108">
        <f t="shared" si="19"/>
        <v>255</v>
      </c>
      <c r="L23" s="107">
        <f t="shared" si="0"/>
        <v>2.3834003177867092E-2</v>
      </c>
      <c r="N23" s="37" t="s">
        <v>35</v>
      </c>
      <c r="O23" s="10">
        <v>855</v>
      </c>
      <c r="P23" s="10"/>
      <c r="Q23" s="10">
        <v>234</v>
      </c>
      <c r="R23" s="10">
        <v>3</v>
      </c>
      <c r="S23" s="10">
        <v>2</v>
      </c>
      <c r="T23" s="10">
        <v>7</v>
      </c>
      <c r="U23" s="10">
        <v>3</v>
      </c>
      <c r="V23" s="10">
        <v>2</v>
      </c>
      <c r="W23" s="108">
        <f>SUM(O23:V23)</f>
        <v>1106</v>
      </c>
      <c r="X23" s="107">
        <f t="shared" si="2"/>
        <v>2.7175114867687165E-2</v>
      </c>
      <c r="Z23" s="37" t="s">
        <v>35</v>
      </c>
      <c r="AA23" s="10">
        <v>595</v>
      </c>
      <c r="AB23" s="10"/>
      <c r="AC23" s="10">
        <v>197</v>
      </c>
      <c r="AD23" s="10">
        <v>3</v>
      </c>
      <c r="AE23" s="10">
        <v>2</v>
      </c>
      <c r="AF23" s="10">
        <v>15</v>
      </c>
      <c r="AG23" s="10">
        <v>5</v>
      </c>
      <c r="AH23" s="10">
        <v>3</v>
      </c>
      <c r="AI23" s="108">
        <f t="shared" si="3"/>
        <v>820</v>
      </c>
      <c r="AJ23" s="107">
        <f t="shared" si="4"/>
        <v>2.3367815109287281E-2</v>
      </c>
      <c r="AL23" s="37" t="s">
        <v>35</v>
      </c>
      <c r="AM23" s="10">
        <v>556</v>
      </c>
      <c r="AN23" s="10"/>
      <c r="AO23" s="10">
        <v>151</v>
      </c>
      <c r="AP23" s="10">
        <v>4</v>
      </c>
      <c r="AQ23" s="10">
        <v>2</v>
      </c>
      <c r="AR23" s="10">
        <v>2</v>
      </c>
      <c r="AS23" s="10">
        <v>6</v>
      </c>
      <c r="AT23" s="10">
        <v>5</v>
      </c>
      <c r="AU23" s="108">
        <f t="shared" si="5"/>
        <v>726</v>
      </c>
      <c r="AV23" s="107">
        <f t="shared" si="6"/>
        <v>2.8364915022465326E-2</v>
      </c>
      <c r="AX23" s="37" t="s">
        <v>35</v>
      </c>
      <c r="AY23" s="10">
        <v>312</v>
      </c>
      <c r="AZ23" s="10"/>
      <c r="BA23" s="10">
        <v>94</v>
      </c>
      <c r="BB23" s="10"/>
      <c r="BC23" s="10">
        <v>1</v>
      </c>
      <c r="BD23" s="10">
        <v>2</v>
      </c>
      <c r="BE23" s="10">
        <v>5</v>
      </c>
      <c r="BF23" s="10">
        <v>4</v>
      </c>
      <c r="BG23" s="108">
        <f t="shared" si="7"/>
        <v>418</v>
      </c>
      <c r="BH23" s="107">
        <f t="shared" si="8"/>
        <v>2.1189233030871394E-2</v>
      </c>
      <c r="BJ23" s="37" t="s">
        <v>35</v>
      </c>
      <c r="BK23" s="10">
        <v>241</v>
      </c>
      <c r="BL23" s="10"/>
      <c r="BM23" s="10">
        <v>96</v>
      </c>
      <c r="BN23" s="10">
        <v>1</v>
      </c>
      <c r="BO23" s="10">
        <v>5</v>
      </c>
      <c r="BP23" s="10">
        <v>7</v>
      </c>
      <c r="BQ23" s="10">
        <v>10</v>
      </c>
      <c r="BR23" s="10">
        <v>3</v>
      </c>
      <c r="BS23" s="108">
        <f t="shared" si="13"/>
        <v>363</v>
      </c>
      <c r="BT23" s="107">
        <f t="shared" si="9"/>
        <v>2.0715630885122412E-2</v>
      </c>
      <c r="BV23" s="37" t="s">
        <v>35</v>
      </c>
      <c r="BW23" s="10">
        <v>312</v>
      </c>
      <c r="BX23" s="10"/>
      <c r="BY23" s="10">
        <v>88</v>
      </c>
      <c r="BZ23" s="10"/>
      <c r="CA23" s="10">
        <v>6</v>
      </c>
      <c r="CB23" s="10">
        <v>2</v>
      </c>
      <c r="CC23" s="10">
        <v>7</v>
      </c>
      <c r="CD23" s="10">
        <v>5</v>
      </c>
      <c r="CE23" s="108">
        <f t="shared" si="14"/>
        <v>420</v>
      </c>
      <c r="CF23" s="107">
        <f t="shared" si="15"/>
        <v>1.8813832646479126E-2</v>
      </c>
      <c r="CH23" s="37" t="s">
        <v>35</v>
      </c>
      <c r="CI23" s="10">
        <v>258</v>
      </c>
      <c r="CJ23" s="10"/>
      <c r="CK23" s="10">
        <v>54</v>
      </c>
      <c r="CL23" s="10"/>
      <c r="CM23" s="10"/>
      <c r="CN23" s="10"/>
      <c r="CO23" s="10"/>
      <c r="CP23" s="10">
        <v>1</v>
      </c>
      <c r="CQ23" s="108">
        <f t="shared" si="10"/>
        <v>313</v>
      </c>
      <c r="CR23" s="107">
        <f t="shared" si="16"/>
        <v>1.6798153813127246E-2</v>
      </c>
      <c r="CT23" s="37" t="s">
        <v>35</v>
      </c>
      <c r="CU23" s="10">
        <v>258</v>
      </c>
      <c r="CV23" s="10"/>
      <c r="CW23" s="10">
        <v>54</v>
      </c>
      <c r="CX23" s="10"/>
      <c r="CY23" s="10"/>
      <c r="CZ23" s="10"/>
      <c r="DA23" s="10"/>
      <c r="DB23" s="10">
        <v>1</v>
      </c>
      <c r="DC23" s="108">
        <f t="shared" si="11"/>
        <v>313</v>
      </c>
      <c r="DD23" s="107">
        <f t="shared" si="17"/>
        <v>1.6798153813127246E-2</v>
      </c>
      <c r="DF23" s="37" t="s">
        <v>35</v>
      </c>
      <c r="DG23" s="10">
        <v>75</v>
      </c>
      <c r="DH23" s="10"/>
      <c r="DI23" s="10">
        <v>17</v>
      </c>
      <c r="DJ23" s="10"/>
      <c r="DK23" s="10">
        <v>3</v>
      </c>
      <c r="DL23" s="10"/>
      <c r="DM23" s="10">
        <v>1</v>
      </c>
      <c r="DN23" s="10">
        <v>2</v>
      </c>
      <c r="DO23" s="108">
        <f t="shared" si="12"/>
        <v>98</v>
      </c>
      <c r="DP23" s="107">
        <f t="shared" si="18"/>
        <v>1.8483591097698981E-2</v>
      </c>
    </row>
    <row r="24" spans="2:120" x14ac:dyDescent="0.25">
      <c r="B24" s="37" t="s">
        <v>36</v>
      </c>
      <c r="C24" s="10">
        <v>121</v>
      </c>
      <c r="D24" s="10"/>
      <c r="E24" s="10">
        <v>40</v>
      </c>
      <c r="F24" s="10"/>
      <c r="G24" s="10"/>
      <c r="H24" s="10">
        <v>1</v>
      </c>
      <c r="I24" s="10"/>
      <c r="J24" s="10"/>
      <c r="K24" s="108">
        <f t="shared" si="19"/>
        <v>162</v>
      </c>
      <c r="L24" s="107">
        <f t="shared" si="0"/>
        <v>1.5141602018880269E-2</v>
      </c>
      <c r="N24" s="37" t="s">
        <v>36</v>
      </c>
      <c r="O24" s="10">
        <v>400</v>
      </c>
      <c r="P24" s="10"/>
      <c r="Q24" s="10">
        <v>118</v>
      </c>
      <c r="R24" s="10">
        <v>1</v>
      </c>
      <c r="S24" s="10">
        <v>1</v>
      </c>
      <c r="T24" s="10">
        <v>6</v>
      </c>
      <c r="U24" s="10">
        <v>3</v>
      </c>
      <c r="V24" s="10"/>
      <c r="W24" s="108">
        <f t="shared" si="1"/>
        <v>529</v>
      </c>
      <c r="X24" s="107">
        <f t="shared" si="2"/>
        <v>1.2997862355340426E-2</v>
      </c>
      <c r="Z24" s="37" t="s">
        <v>36</v>
      </c>
      <c r="AA24" s="10">
        <v>349</v>
      </c>
      <c r="AB24" s="10"/>
      <c r="AC24" s="10">
        <v>110</v>
      </c>
      <c r="AD24" s="10">
        <v>2</v>
      </c>
      <c r="AE24" s="10">
        <v>1</v>
      </c>
      <c r="AF24" s="10">
        <v>4</v>
      </c>
      <c r="AG24" s="10">
        <v>3</v>
      </c>
      <c r="AH24" s="10">
        <v>1</v>
      </c>
      <c r="AI24" s="108">
        <f t="shared" si="3"/>
        <v>470</v>
      </c>
      <c r="AJ24" s="107">
        <f t="shared" si="4"/>
        <v>1.339374768459149E-2</v>
      </c>
      <c r="AL24" s="37" t="s">
        <v>36</v>
      </c>
      <c r="AM24" s="10">
        <v>178</v>
      </c>
      <c r="AN24" s="10"/>
      <c r="AO24" s="10">
        <v>53</v>
      </c>
      <c r="AP24" s="10"/>
      <c r="AQ24" s="10">
        <v>2</v>
      </c>
      <c r="AR24" s="10">
        <v>3</v>
      </c>
      <c r="AS24" s="10">
        <v>2</v>
      </c>
      <c r="AT24" s="10">
        <v>1</v>
      </c>
      <c r="AU24" s="108">
        <f t="shared" si="5"/>
        <v>239</v>
      </c>
      <c r="AV24" s="107">
        <f t="shared" si="6"/>
        <v>9.3377612815002935E-3</v>
      </c>
      <c r="AX24" s="37" t="s">
        <v>36</v>
      </c>
      <c r="AY24" s="10">
        <v>200</v>
      </c>
      <c r="AZ24" s="10"/>
      <c r="BA24" s="10">
        <v>43</v>
      </c>
      <c r="BB24" s="10"/>
      <c r="BC24" s="10"/>
      <c r="BD24" s="10">
        <v>3</v>
      </c>
      <c r="BE24" s="10"/>
      <c r="BF24" s="10"/>
      <c r="BG24" s="108">
        <f t="shared" si="7"/>
        <v>246</v>
      </c>
      <c r="BH24" s="107">
        <f t="shared" si="8"/>
        <v>1.2470218482283165E-2</v>
      </c>
      <c r="BJ24" s="37" t="s">
        <v>36</v>
      </c>
      <c r="BK24" s="10">
        <v>157</v>
      </c>
      <c r="BL24" s="10"/>
      <c r="BM24" s="10">
        <v>45</v>
      </c>
      <c r="BN24" s="10"/>
      <c r="BO24" s="10">
        <v>1</v>
      </c>
      <c r="BP24" s="10">
        <v>4</v>
      </c>
      <c r="BQ24" s="10"/>
      <c r="BR24" s="10">
        <v>1</v>
      </c>
      <c r="BS24" s="108">
        <f t="shared" si="13"/>
        <v>208</v>
      </c>
      <c r="BT24" s="107">
        <f t="shared" si="9"/>
        <v>1.1870113565028819E-2</v>
      </c>
      <c r="BV24" s="37" t="s">
        <v>36</v>
      </c>
      <c r="BW24" s="10">
        <v>175</v>
      </c>
      <c r="BX24" s="10"/>
      <c r="BY24" s="10">
        <v>44</v>
      </c>
      <c r="BZ24" s="10"/>
      <c r="CA24" s="10">
        <v>6</v>
      </c>
      <c r="CB24" s="10"/>
      <c r="CC24" s="10">
        <v>4</v>
      </c>
      <c r="CD24" s="10">
        <v>6</v>
      </c>
      <c r="CE24" s="108">
        <f t="shared" si="14"/>
        <v>235</v>
      </c>
      <c r="CF24" s="107">
        <f t="shared" si="15"/>
        <v>1.0526787314101416E-2</v>
      </c>
      <c r="CH24" s="37" t="s">
        <v>36</v>
      </c>
      <c r="CI24" s="10">
        <v>112</v>
      </c>
      <c r="CJ24" s="10"/>
      <c r="CK24" s="10">
        <v>23</v>
      </c>
      <c r="CL24" s="10"/>
      <c r="CM24" s="10">
        <v>1</v>
      </c>
      <c r="CN24" s="10">
        <v>1</v>
      </c>
      <c r="CO24" s="10">
        <v>1</v>
      </c>
      <c r="CP24" s="10">
        <v>1</v>
      </c>
      <c r="CQ24" s="108">
        <f t="shared" si="10"/>
        <v>139</v>
      </c>
      <c r="CR24" s="107">
        <f t="shared" si="16"/>
        <v>7.459883003273762E-3</v>
      </c>
      <c r="CT24" s="37" t="s">
        <v>36</v>
      </c>
      <c r="CU24" s="10">
        <v>112</v>
      </c>
      <c r="CV24" s="10"/>
      <c r="CW24" s="10">
        <v>23</v>
      </c>
      <c r="CX24" s="10"/>
      <c r="CY24" s="10">
        <v>1</v>
      </c>
      <c r="CZ24" s="10">
        <v>1</v>
      </c>
      <c r="DA24" s="10">
        <v>1</v>
      </c>
      <c r="DB24" s="10">
        <v>1</v>
      </c>
      <c r="DC24" s="108">
        <f t="shared" si="11"/>
        <v>139</v>
      </c>
      <c r="DD24" s="107">
        <f t="shared" si="17"/>
        <v>7.459883003273762E-3</v>
      </c>
      <c r="DF24" s="37" t="s">
        <v>36</v>
      </c>
      <c r="DG24" s="10">
        <v>43</v>
      </c>
      <c r="DH24" s="10"/>
      <c r="DI24" s="10">
        <v>5</v>
      </c>
      <c r="DJ24" s="10"/>
      <c r="DK24" s="10">
        <v>2</v>
      </c>
      <c r="DL24" s="10"/>
      <c r="DM24" s="10"/>
      <c r="DN24" s="10"/>
      <c r="DO24" s="108">
        <f t="shared" si="12"/>
        <v>50</v>
      </c>
      <c r="DP24" s="107">
        <f t="shared" si="18"/>
        <v>9.4304036212749902E-3</v>
      </c>
    </row>
    <row r="25" spans="2:120" x14ac:dyDescent="0.25">
      <c r="B25" s="37" t="s">
        <v>37</v>
      </c>
      <c r="C25" s="10">
        <v>15</v>
      </c>
      <c r="D25" s="10"/>
      <c r="E25" s="10">
        <v>4</v>
      </c>
      <c r="F25" s="10"/>
      <c r="G25" s="10"/>
      <c r="H25" s="10"/>
      <c r="I25" s="10"/>
      <c r="J25" s="10"/>
      <c r="K25" s="108">
        <f t="shared" si="19"/>
        <v>19</v>
      </c>
      <c r="L25" s="107">
        <f t="shared" si="0"/>
        <v>1.7758669034489204E-3</v>
      </c>
      <c r="N25" s="37" t="s">
        <v>37</v>
      </c>
      <c r="O25" s="10">
        <v>44</v>
      </c>
      <c r="P25" s="10"/>
      <c r="Q25" s="10">
        <v>14</v>
      </c>
      <c r="R25" s="10"/>
      <c r="S25" s="10"/>
      <c r="T25" s="10">
        <v>1</v>
      </c>
      <c r="U25" s="10"/>
      <c r="V25" s="10"/>
      <c r="W25" s="108">
        <f t="shared" si="1"/>
        <v>59</v>
      </c>
      <c r="X25" s="107">
        <f t="shared" si="2"/>
        <v>1.4496670679869283E-3</v>
      </c>
      <c r="Z25" s="37" t="s">
        <v>37</v>
      </c>
      <c r="AA25" s="10">
        <v>31</v>
      </c>
      <c r="AB25" s="10"/>
      <c r="AC25" s="10">
        <v>11</v>
      </c>
      <c r="AD25" s="10"/>
      <c r="AE25" s="10"/>
      <c r="AF25" s="10"/>
      <c r="AG25" s="10"/>
      <c r="AH25" s="10"/>
      <c r="AI25" s="108">
        <f t="shared" si="3"/>
        <v>42</v>
      </c>
      <c r="AJ25" s="107">
        <f t="shared" si="4"/>
        <v>1.1968880909634949E-3</v>
      </c>
      <c r="AL25" s="37" t="s">
        <v>37</v>
      </c>
      <c r="AM25" s="10">
        <v>26</v>
      </c>
      <c r="AN25" s="10"/>
      <c r="AO25" s="10">
        <v>6</v>
      </c>
      <c r="AP25" s="10"/>
      <c r="AQ25" s="10"/>
      <c r="AR25" s="10"/>
      <c r="AS25" s="10"/>
      <c r="AT25" s="10"/>
      <c r="AU25" s="108">
        <f t="shared" si="5"/>
        <v>32</v>
      </c>
      <c r="AV25" s="107">
        <f t="shared" si="6"/>
        <v>1.2502441883180308E-3</v>
      </c>
      <c r="AX25" s="37" t="s">
        <v>37</v>
      </c>
      <c r="AY25" s="10">
        <v>25</v>
      </c>
      <c r="AZ25" s="10"/>
      <c r="BA25" s="10">
        <v>9</v>
      </c>
      <c r="BB25" s="10"/>
      <c r="BC25" s="10"/>
      <c r="BD25" s="10"/>
      <c r="BE25" s="10"/>
      <c r="BF25" s="10"/>
      <c r="BG25" s="108">
        <f t="shared" si="7"/>
        <v>34</v>
      </c>
      <c r="BH25" s="107">
        <f t="shared" si="8"/>
        <v>1.7235261316976733E-3</v>
      </c>
      <c r="BJ25" s="37" t="s">
        <v>37</v>
      </c>
      <c r="BK25" s="10">
        <v>23</v>
      </c>
      <c r="BL25" s="10"/>
      <c r="BM25" s="10">
        <v>5</v>
      </c>
      <c r="BN25" s="10"/>
      <c r="BO25" s="10">
        <v>2</v>
      </c>
      <c r="BP25" s="10"/>
      <c r="BQ25" s="10">
        <v>1</v>
      </c>
      <c r="BR25" s="10"/>
      <c r="BS25" s="108">
        <f t="shared" si="13"/>
        <v>31</v>
      </c>
      <c r="BT25" s="107">
        <f t="shared" si="9"/>
        <v>1.7691034640187181E-3</v>
      </c>
      <c r="BV25" s="37" t="s">
        <v>37</v>
      </c>
      <c r="BW25" s="10">
        <v>26</v>
      </c>
      <c r="BX25" s="10"/>
      <c r="BY25" s="10">
        <v>9</v>
      </c>
      <c r="BZ25" s="10"/>
      <c r="CA25" s="10"/>
      <c r="CB25" s="10"/>
      <c r="CC25" s="10">
        <v>2</v>
      </c>
      <c r="CD25" s="10">
        <v>1</v>
      </c>
      <c r="CE25" s="108">
        <f t="shared" si="14"/>
        <v>38</v>
      </c>
      <c r="CF25" s="107">
        <f>CE25/$CE$32</f>
        <v>1.702203906110016E-3</v>
      </c>
      <c r="CH25" s="37" t="s">
        <v>37</v>
      </c>
      <c r="CI25" s="10">
        <v>25</v>
      </c>
      <c r="CJ25" s="10"/>
      <c r="CK25" s="10">
        <v>4</v>
      </c>
      <c r="CL25" s="10"/>
      <c r="CM25" s="10"/>
      <c r="CN25" s="10"/>
      <c r="CO25" s="10"/>
      <c r="CP25" s="10"/>
      <c r="CQ25" s="108">
        <f t="shared" si="10"/>
        <v>29</v>
      </c>
      <c r="CR25" s="107">
        <f t="shared" si="16"/>
        <v>1.5563784683089142E-3</v>
      </c>
      <c r="CT25" s="37" t="s">
        <v>37</v>
      </c>
      <c r="CU25" s="10">
        <v>25</v>
      </c>
      <c r="CV25" s="10"/>
      <c r="CW25" s="10">
        <v>4</v>
      </c>
      <c r="CX25" s="10"/>
      <c r="CY25" s="10"/>
      <c r="CZ25" s="10"/>
      <c r="DA25" s="10"/>
      <c r="DB25" s="10"/>
      <c r="DC25" s="108">
        <f t="shared" si="11"/>
        <v>29</v>
      </c>
      <c r="DD25" s="107">
        <f t="shared" si="17"/>
        <v>1.5563784683089142E-3</v>
      </c>
      <c r="DF25" s="37" t="s">
        <v>37</v>
      </c>
      <c r="DG25" s="10">
        <v>10</v>
      </c>
      <c r="DH25" s="10"/>
      <c r="DI25" s="10">
        <v>3</v>
      </c>
      <c r="DJ25" s="10"/>
      <c r="DK25" s="10"/>
      <c r="DL25" s="10"/>
      <c r="DM25" s="10">
        <v>1</v>
      </c>
      <c r="DN25" s="10">
        <v>1</v>
      </c>
      <c r="DO25" s="108">
        <f t="shared" si="12"/>
        <v>15</v>
      </c>
      <c r="DP25" s="107">
        <f t="shared" si="18"/>
        <v>2.8291210863824971E-3</v>
      </c>
    </row>
    <row r="26" spans="2:120" x14ac:dyDescent="0.25">
      <c r="B26" s="37" t="s">
        <v>38</v>
      </c>
      <c r="C26" s="10">
        <v>371</v>
      </c>
      <c r="D26" s="10"/>
      <c r="E26" s="10">
        <v>127</v>
      </c>
      <c r="F26" s="10"/>
      <c r="G26" s="10"/>
      <c r="H26" s="10">
        <v>12</v>
      </c>
      <c r="I26" s="10">
        <v>2</v>
      </c>
      <c r="J26" s="10"/>
      <c r="K26" s="108">
        <f t="shared" si="19"/>
        <v>512</v>
      </c>
      <c r="L26" s="107">
        <f t="shared" si="0"/>
        <v>4.7854939713991962E-2</v>
      </c>
      <c r="N26" s="37" t="s">
        <v>38</v>
      </c>
      <c r="O26" s="10">
        <v>1501</v>
      </c>
      <c r="P26" s="10"/>
      <c r="Q26" s="10">
        <v>393</v>
      </c>
      <c r="R26" s="10">
        <v>4</v>
      </c>
      <c r="S26" s="10">
        <v>6</v>
      </c>
      <c r="T26" s="10">
        <v>46</v>
      </c>
      <c r="U26" s="10">
        <v>20</v>
      </c>
      <c r="V26" s="10">
        <v>6</v>
      </c>
      <c r="W26" s="108">
        <f t="shared" si="1"/>
        <v>1976</v>
      </c>
      <c r="X26" s="107">
        <f t="shared" si="2"/>
        <v>4.8551561463426617E-2</v>
      </c>
      <c r="Z26" s="37" t="s">
        <v>38</v>
      </c>
      <c r="AA26" s="10">
        <v>1389</v>
      </c>
      <c r="AB26" s="10">
        <v>1</v>
      </c>
      <c r="AC26" s="10">
        <v>406</v>
      </c>
      <c r="AD26" s="10">
        <v>4</v>
      </c>
      <c r="AE26" s="10">
        <v>4</v>
      </c>
      <c r="AF26" s="10">
        <v>25</v>
      </c>
      <c r="AG26" s="10">
        <v>27</v>
      </c>
      <c r="AH26" s="10">
        <v>14</v>
      </c>
      <c r="AI26" s="108">
        <f t="shared" si="3"/>
        <v>1870</v>
      </c>
      <c r="AJ26" s="107">
        <f t="shared" si="4"/>
        <v>5.3290017383374653E-2</v>
      </c>
      <c r="AL26" s="37" t="s">
        <v>38</v>
      </c>
      <c r="AM26" s="10">
        <v>1132</v>
      </c>
      <c r="AN26" s="10"/>
      <c r="AO26" s="10">
        <v>341</v>
      </c>
      <c r="AP26" s="10">
        <v>4</v>
      </c>
      <c r="AQ26" s="10">
        <v>7</v>
      </c>
      <c r="AR26" s="10">
        <v>7</v>
      </c>
      <c r="AS26" s="10">
        <v>14</v>
      </c>
      <c r="AT26" s="10">
        <v>10</v>
      </c>
      <c r="AU26" s="108">
        <f t="shared" si="5"/>
        <v>1515</v>
      </c>
      <c r="AV26" s="107">
        <f t="shared" si="6"/>
        <v>5.9191248290681772E-2</v>
      </c>
      <c r="AX26" s="37" t="s">
        <v>38</v>
      </c>
      <c r="AY26" s="10">
        <v>837</v>
      </c>
      <c r="AZ26" s="10"/>
      <c r="BA26" s="10">
        <v>241</v>
      </c>
      <c r="BB26" s="10"/>
      <c r="BC26" s="10">
        <v>1</v>
      </c>
      <c r="BD26" s="10">
        <v>16</v>
      </c>
      <c r="BE26" s="10">
        <v>18</v>
      </c>
      <c r="BF26" s="10">
        <v>5</v>
      </c>
      <c r="BG26" s="108">
        <f t="shared" si="7"/>
        <v>1118</v>
      </c>
      <c r="BH26" s="107">
        <f t="shared" si="8"/>
        <v>5.6673594565823493E-2</v>
      </c>
      <c r="BJ26" s="37" t="s">
        <v>38</v>
      </c>
      <c r="BK26" s="10">
        <v>575</v>
      </c>
      <c r="BL26" s="10"/>
      <c r="BM26" s="10">
        <v>162</v>
      </c>
      <c r="BN26" s="10">
        <v>1</v>
      </c>
      <c r="BO26" s="10">
        <v>9</v>
      </c>
      <c r="BP26" s="10">
        <v>24</v>
      </c>
      <c r="BQ26" s="10">
        <v>11</v>
      </c>
      <c r="BR26" s="10">
        <v>9</v>
      </c>
      <c r="BS26" s="108">
        <f t="shared" si="13"/>
        <v>791</v>
      </c>
      <c r="BT26" s="107">
        <f t="shared" si="9"/>
        <v>4.5140672259316325E-2</v>
      </c>
      <c r="BV26" s="37" t="s">
        <v>38</v>
      </c>
      <c r="BW26" s="10">
        <v>692</v>
      </c>
      <c r="BX26" s="10"/>
      <c r="BY26" s="10">
        <v>191</v>
      </c>
      <c r="BZ26" s="10">
        <v>4</v>
      </c>
      <c r="CA26" s="10">
        <v>19</v>
      </c>
      <c r="CB26" s="10">
        <v>4</v>
      </c>
      <c r="CC26" s="10">
        <v>25</v>
      </c>
      <c r="CD26" s="10">
        <v>17</v>
      </c>
      <c r="CE26" s="108">
        <f t="shared" si="14"/>
        <v>952</v>
      </c>
      <c r="CF26" s="107">
        <f t="shared" ref="CF26:CF31" si="20">CE26/$CE$32</f>
        <v>4.264468733201935E-2</v>
      </c>
      <c r="CH26" s="37" t="s">
        <v>38</v>
      </c>
      <c r="CI26" s="10">
        <v>686</v>
      </c>
      <c r="CJ26" s="10"/>
      <c r="CK26" s="10">
        <v>118</v>
      </c>
      <c r="CL26" s="10">
        <v>1</v>
      </c>
      <c r="CM26" s="10">
        <v>7</v>
      </c>
      <c r="CN26" s="10">
        <v>2</v>
      </c>
      <c r="CO26" s="10">
        <v>13</v>
      </c>
      <c r="CP26" s="10">
        <v>11</v>
      </c>
      <c r="CQ26" s="108">
        <f t="shared" si="10"/>
        <v>838</v>
      </c>
      <c r="CR26" s="107">
        <f t="shared" si="16"/>
        <v>4.4973970911823112E-2</v>
      </c>
      <c r="CT26" s="37" t="s">
        <v>38</v>
      </c>
      <c r="CU26" s="10">
        <v>686</v>
      </c>
      <c r="CV26" s="10"/>
      <c r="CW26" s="10">
        <v>118</v>
      </c>
      <c r="CX26" s="10">
        <v>1</v>
      </c>
      <c r="CY26" s="10">
        <v>7</v>
      </c>
      <c r="CZ26" s="10">
        <v>2</v>
      </c>
      <c r="DA26" s="10">
        <v>13</v>
      </c>
      <c r="DB26" s="10">
        <v>11</v>
      </c>
      <c r="DC26" s="108">
        <f t="shared" si="11"/>
        <v>838</v>
      </c>
      <c r="DD26" s="107">
        <f t="shared" si="17"/>
        <v>4.4973970911823112E-2</v>
      </c>
      <c r="DF26" s="37" t="s">
        <v>38</v>
      </c>
      <c r="DG26" s="10">
        <v>175</v>
      </c>
      <c r="DH26" s="10"/>
      <c r="DI26" s="10">
        <v>31</v>
      </c>
      <c r="DJ26" s="10">
        <v>1</v>
      </c>
      <c r="DK26" s="10">
        <v>2</v>
      </c>
      <c r="DL26" s="10">
        <v>1</v>
      </c>
      <c r="DM26" s="10">
        <v>10</v>
      </c>
      <c r="DN26" s="10">
        <v>11</v>
      </c>
      <c r="DO26" s="108">
        <f t="shared" si="12"/>
        <v>231</v>
      </c>
      <c r="DP26" s="107">
        <f t="shared" si="18"/>
        <v>4.3568464730290454E-2</v>
      </c>
    </row>
    <row r="27" spans="2:120" x14ac:dyDescent="0.25">
      <c r="B27" s="37" t="s">
        <v>39</v>
      </c>
      <c r="C27" s="10">
        <v>214</v>
      </c>
      <c r="D27" s="10"/>
      <c r="E27" s="10">
        <v>61</v>
      </c>
      <c r="F27" s="10"/>
      <c r="G27" s="10">
        <v>1</v>
      </c>
      <c r="H27" s="10">
        <v>2</v>
      </c>
      <c r="I27" s="10">
        <v>1</v>
      </c>
      <c r="J27" s="10"/>
      <c r="K27" s="108">
        <f t="shared" si="19"/>
        <v>279</v>
      </c>
      <c r="L27" s="107">
        <f t="shared" si="0"/>
        <v>2.6077203476960464E-2</v>
      </c>
      <c r="N27" s="37" t="s">
        <v>39</v>
      </c>
      <c r="O27" s="10">
        <v>822</v>
      </c>
      <c r="P27" s="10"/>
      <c r="Q27" s="10">
        <v>260</v>
      </c>
      <c r="R27" s="10">
        <v>4</v>
      </c>
      <c r="S27" s="10">
        <v>3</v>
      </c>
      <c r="T27" s="10">
        <v>23</v>
      </c>
      <c r="U27" s="10">
        <v>15</v>
      </c>
      <c r="V27" s="10">
        <v>3</v>
      </c>
      <c r="W27" s="108">
        <f t="shared" si="1"/>
        <v>1130</v>
      </c>
      <c r="X27" s="107">
        <f t="shared" si="2"/>
        <v>2.7764809946190325E-2</v>
      </c>
      <c r="Z27" s="37" t="s">
        <v>39</v>
      </c>
      <c r="AA27" s="10">
        <v>1084</v>
      </c>
      <c r="AB27" s="10"/>
      <c r="AC27" s="10">
        <v>354</v>
      </c>
      <c r="AD27" s="10">
        <v>5</v>
      </c>
      <c r="AE27" s="10">
        <v>9</v>
      </c>
      <c r="AF27" s="10">
        <v>13</v>
      </c>
      <c r="AG27" s="10">
        <v>38</v>
      </c>
      <c r="AH27" s="10">
        <v>9</v>
      </c>
      <c r="AI27" s="108">
        <f t="shared" si="3"/>
        <v>1512</v>
      </c>
      <c r="AJ27" s="107">
        <f t="shared" si="4"/>
        <v>4.3087971274685818E-2</v>
      </c>
      <c r="AL27" s="37" t="s">
        <v>39</v>
      </c>
      <c r="AM27" s="10">
        <v>960</v>
      </c>
      <c r="AN27" s="10"/>
      <c r="AO27" s="10">
        <v>354</v>
      </c>
      <c r="AP27" s="10">
        <v>3</v>
      </c>
      <c r="AQ27" s="10">
        <v>5</v>
      </c>
      <c r="AR27" s="10">
        <v>10</v>
      </c>
      <c r="AS27" s="10">
        <v>31</v>
      </c>
      <c r="AT27" s="10">
        <v>14</v>
      </c>
      <c r="AU27" s="108">
        <f t="shared" si="5"/>
        <v>1377</v>
      </c>
      <c r="AV27" s="107">
        <f t="shared" si="6"/>
        <v>5.3799570228560266E-2</v>
      </c>
      <c r="AX27" s="37" t="s">
        <v>39</v>
      </c>
      <c r="AY27" s="10">
        <v>684</v>
      </c>
      <c r="AZ27" s="10"/>
      <c r="BA27" s="10">
        <v>174</v>
      </c>
      <c r="BB27" s="10">
        <v>3</v>
      </c>
      <c r="BC27" s="10">
        <v>6</v>
      </c>
      <c r="BD27" s="10">
        <v>13</v>
      </c>
      <c r="BE27" s="10">
        <v>17</v>
      </c>
      <c r="BF27" s="10">
        <v>6</v>
      </c>
      <c r="BG27" s="108">
        <f t="shared" si="7"/>
        <v>903</v>
      </c>
      <c r="BH27" s="107">
        <f t="shared" si="8"/>
        <v>4.5774826380088202E-2</v>
      </c>
      <c r="BJ27" s="37" t="s">
        <v>39</v>
      </c>
      <c r="BK27" s="10">
        <v>579</v>
      </c>
      <c r="BL27" s="10"/>
      <c r="BM27" s="10">
        <v>203</v>
      </c>
      <c r="BN27" s="10">
        <v>1</v>
      </c>
      <c r="BO27" s="10">
        <v>9</v>
      </c>
      <c r="BP27" s="10">
        <v>20</v>
      </c>
      <c r="BQ27" s="10">
        <v>14</v>
      </c>
      <c r="BR27" s="10">
        <v>8</v>
      </c>
      <c r="BS27" s="108">
        <f>SUM(BK27:BR27)</f>
        <v>834</v>
      </c>
      <c r="BT27" s="107">
        <f t="shared" si="9"/>
        <v>4.7594589967471325E-2</v>
      </c>
      <c r="BV27" s="37" t="s">
        <v>39</v>
      </c>
      <c r="BW27" s="10">
        <v>584</v>
      </c>
      <c r="BX27" s="10"/>
      <c r="BY27" s="10">
        <v>176</v>
      </c>
      <c r="BZ27" s="10"/>
      <c r="CA27" s="10">
        <v>6</v>
      </c>
      <c r="CB27" s="10">
        <v>1</v>
      </c>
      <c r="CC27" s="10">
        <v>19</v>
      </c>
      <c r="CD27" s="10">
        <v>10</v>
      </c>
      <c r="CE27" s="108">
        <f>SUM(BW27:CD27)</f>
        <v>796</v>
      </c>
      <c r="CF27" s="107">
        <f t="shared" si="20"/>
        <v>3.565669234904139E-2</v>
      </c>
      <c r="CH27" s="37" t="s">
        <v>39</v>
      </c>
      <c r="CI27" s="10">
        <v>605</v>
      </c>
      <c r="CJ27" s="10"/>
      <c r="CK27" s="10">
        <v>123</v>
      </c>
      <c r="CL27" s="10"/>
      <c r="CM27" s="10">
        <v>8</v>
      </c>
      <c r="CN27" s="10">
        <v>2</v>
      </c>
      <c r="CO27" s="10">
        <v>12</v>
      </c>
      <c r="CP27" s="10">
        <v>12</v>
      </c>
      <c r="CQ27" s="108">
        <f t="shared" si="10"/>
        <v>762</v>
      </c>
      <c r="CR27" s="107">
        <f t="shared" si="16"/>
        <v>4.0895185960392849E-2</v>
      </c>
      <c r="CT27" s="37" t="s">
        <v>39</v>
      </c>
      <c r="CU27" s="10">
        <v>605</v>
      </c>
      <c r="CV27" s="10"/>
      <c r="CW27" s="10">
        <v>123</v>
      </c>
      <c r="CX27" s="10"/>
      <c r="CY27" s="10">
        <v>8</v>
      </c>
      <c r="CZ27" s="10">
        <v>2</v>
      </c>
      <c r="DA27" s="10">
        <v>12</v>
      </c>
      <c r="DB27" s="10">
        <v>12</v>
      </c>
      <c r="DC27" s="108">
        <f t="shared" si="11"/>
        <v>762</v>
      </c>
      <c r="DD27" s="107">
        <f t="shared" si="17"/>
        <v>4.0895185960392849E-2</v>
      </c>
      <c r="DF27" s="37" t="s">
        <v>39</v>
      </c>
      <c r="DG27" s="10">
        <v>188</v>
      </c>
      <c r="DH27" s="10"/>
      <c r="DI27" s="10">
        <v>29</v>
      </c>
      <c r="DJ27" s="10">
        <v>1</v>
      </c>
      <c r="DK27" s="10">
        <v>2</v>
      </c>
      <c r="DL27" s="10">
        <v>1</v>
      </c>
      <c r="DM27" s="10">
        <v>2</v>
      </c>
      <c r="DN27" s="10">
        <v>4</v>
      </c>
      <c r="DO27" s="108">
        <f t="shared" si="12"/>
        <v>227</v>
      </c>
      <c r="DP27" s="107">
        <f t="shared" si="18"/>
        <v>4.2814032440588456E-2</v>
      </c>
    </row>
    <row r="28" spans="2:120" x14ac:dyDescent="0.25">
      <c r="B28" s="37" t="s">
        <v>40</v>
      </c>
      <c r="C28" s="10">
        <v>76</v>
      </c>
      <c r="D28" s="10"/>
      <c r="E28" s="10">
        <v>25</v>
      </c>
      <c r="F28" s="10">
        <v>1</v>
      </c>
      <c r="G28" s="10"/>
      <c r="H28" s="10">
        <v>1</v>
      </c>
      <c r="I28" s="10"/>
      <c r="J28" s="10"/>
      <c r="K28" s="108">
        <f t="shared" si="19"/>
        <v>103</v>
      </c>
      <c r="L28" s="107">
        <f t="shared" si="0"/>
        <v>9.6270679502757275E-3</v>
      </c>
      <c r="N28" s="37" t="s">
        <v>40</v>
      </c>
      <c r="O28" s="10">
        <v>315</v>
      </c>
      <c r="P28" s="10"/>
      <c r="Q28" s="10">
        <v>75</v>
      </c>
      <c r="R28" s="10">
        <v>2</v>
      </c>
      <c r="S28" s="10">
        <v>1</v>
      </c>
      <c r="T28" s="10">
        <v>5</v>
      </c>
      <c r="U28" s="10">
        <v>2</v>
      </c>
      <c r="V28" s="10">
        <v>1</v>
      </c>
      <c r="W28" s="108">
        <f t="shared" si="1"/>
        <v>401</v>
      </c>
      <c r="X28" s="107">
        <f t="shared" si="2"/>
        <v>9.8528219366569199E-3</v>
      </c>
      <c r="Z28" s="37" t="s">
        <v>40</v>
      </c>
      <c r="AA28" s="10">
        <v>282</v>
      </c>
      <c r="AB28" s="10"/>
      <c r="AC28" s="10">
        <v>98</v>
      </c>
      <c r="AD28" s="10">
        <v>1</v>
      </c>
      <c r="AE28" s="10">
        <v>1</v>
      </c>
      <c r="AF28" s="10"/>
      <c r="AG28" s="10">
        <v>3</v>
      </c>
      <c r="AH28" s="10">
        <v>1</v>
      </c>
      <c r="AI28" s="108">
        <f t="shared" si="3"/>
        <v>386</v>
      </c>
      <c r="AJ28" s="107">
        <f t="shared" si="4"/>
        <v>1.0999971502664501E-2</v>
      </c>
      <c r="AL28" s="37" t="s">
        <v>40</v>
      </c>
      <c r="AM28" s="10">
        <v>171</v>
      </c>
      <c r="AN28" s="10"/>
      <c r="AO28" s="10">
        <v>47</v>
      </c>
      <c r="AP28" s="10"/>
      <c r="AQ28" s="10">
        <v>2</v>
      </c>
      <c r="AR28" s="10">
        <v>3</v>
      </c>
      <c r="AS28" s="10"/>
      <c r="AT28" s="10">
        <v>2</v>
      </c>
      <c r="AU28" s="108">
        <f t="shared" si="5"/>
        <v>225</v>
      </c>
      <c r="AV28" s="107">
        <f t="shared" si="6"/>
        <v>8.7907794491111548E-3</v>
      </c>
      <c r="AX28" s="37" t="s">
        <v>40</v>
      </c>
      <c r="AY28" s="10">
        <v>173</v>
      </c>
      <c r="AZ28" s="10"/>
      <c r="BA28" s="10">
        <v>40</v>
      </c>
      <c r="BB28" s="10"/>
      <c r="BC28" s="10"/>
      <c r="BD28" s="10">
        <v>4</v>
      </c>
      <c r="BE28" s="10"/>
      <c r="BF28" s="10"/>
      <c r="BG28" s="108">
        <f>SUM(AY28:BF28)</f>
        <v>217</v>
      </c>
      <c r="BH28" s="107">
        <f t="shared" si="8"/>
        <v>1.100015207583515E-2</v>
      </c>
      <c r="BJ28" s="37" t="s">
        <v>40</v>
      </c>
      <c r="BK28" s="10">
        <v>103</v>
      </c>
      <c r="BL28" s="10"/>
      <c r="BM28" s="10">
        <v>36</v>
      </c>
      <c r="BN28" s="10">
        <v>1</v>
      </c>
      <c r="BO28" s="10">
        <v>1</v>
      </c>
      <c r="BP28" s="10">
        <v>2</v>
      </c>
      <c r="BQ28" s="10">
        <v>1</v>
      </c>
      <c r="BR28" s="10">
        <v>1</v>
      </c>
      <c r="BS28" s="108">
        <f t="shared" si="13"/>
        <v>145</v>
      </c>
      <c r="BT28" s="107">
        <f t="shared" si="9"/>
        <v>8.27483878331336E-3</v>
      </c>
      <c r="BV28" s="37" t="s">
        <v>40</v>
      </c>
      <c r="BW28" s="10">
        <v>148</v>
      </c>
      <c r="BX28" s="10"/>
      <c r="BY28" s="10">
        <v>53</v>
      </c>
      <c r="BZ28" s="10"/>
      <c r="CA28" s="10">
        <v>2</v>
      </c>
      <c r="CB28" s="10">
        <v>1</v>
      </c>
      <c r="CC28" s="10">
        <v>1</v>
      </c>
      <c r="CD28" s="10">
        <v>2</v>
      </c>
      <c r="CE28" s="108">
        <f>SUM(BW28:CD28)</f>
        <v>207</v>
      </c>
      <c r="CF28" s="107">
        <f t="shared" si="20"/>
        <v>9.2725318043361399E-3</v>
      </c>
      <c r="CH28" s="37" t="s">
        <v>40</v>
      </c>
      <c r="CI28" s="10">
        <v>113</v>
      </c>
      <c r="CJ28" s="10"/>
      <c r="CK28" s="10">
        <v>24</v>
      </c>
      <c r="CL28" s="10"/>
      <c r="CM28" s="10">
        <v>3</v>
      </c>
      <c r="CN28" s="10">
        <v>1</v>
      </c>
      <c r="CO28" s="10">
        <v>1</v>
      </c>
      <c r="CP28" s="10">
        <v>3</v>
      </c>
      <c r="CQ28" s="108">
        <f t="shared" si="10"/>
        <v>145</v>
      </c>
      <c r="CR28" s="107">
        <f t="shared" si="16"/>
        <v>7.7818923415445716E-3</v>
      </c>
      <c r="CT28" s="37" t="s">
        <v>40</v>
      </c>
      <c r="CU28" s="10">
        <v>113</v>
      </c>
      <c r="CV28" s="10"/>
      <c r="CW28" s="10">
        <v>24</v>
      </c>
      <c r="CX28" s="10"/>
      <c r="CY28" s="10">
        <v>3</v>
      </c>
      <c r="CZ28" s="10">
        <v>1</v>
      </c>
      <c r="DA28" s="10">
        <v>1</v>
      </c>
      <c r="DB28" s="10">
        <v>3</v>
      </c>
      <c r="DC28" s="108">
        <f t="shared" si="11"/>
        <v>145</v>
      </c>
      <c r="DD28" s="107">
        <f t="shared" si="17"/>
        <v>7.7818923415445716E-3</v>
      </c>
      <c r="DF28" s="37" t="s">
        <v>40</v>
      </c>
      <c r="DG28" s="10">
        <v>43</v>
      </c>
      <c r="DH28" s="10"/>
      <c r="DI28" s="10">
        <v>14</v>
      </c>
      <c r="DJ28" s="10"/>
      <c r="DK28" s="10"/>
      <c r="DL28" s="10"/>
      <c r="DM28" s="10"/>
      <c r="DN28" s="10"/>
      <c r="DO28" s="108">
        <f t="shared" si="12"/>
        <v>57</v>
      </c>
      <c r="DP28" s="107">
        <f>DO28/$DO$32</f>
        <v>1.075066012825349E-2</v>
      </c>
    </row>
    <row r="29" spans="2:120" x14ac:dyDescent="0.25">
      <c r="B29" s="37" t="s">
        <v>41</v>
      </c>
      <c r="C29" s="10">
        <v>769</v>
      </c>
      <c r="D29" s="10">
        <v>1</v>
      </c>
      <c r="E29" s="10">
        <v>271</v>
      </c>
      <c r="F29" s="10"/>
      <c r="G29" s="10">
        <v>1</v>
      </c>
      <c r="H29" s="10">
        <v>15</v>
      </c>
      <c r="I29" s="10">
        <v>11</v>
      </c>
      <c r="J29" s="10">
        <v>2</v>
      </c>
      <c r="K29" s="108">
        <f t="shared" si="19"/>
        <v>1070</v>
      </c>
      <c r="L29" s="107">
        <f t="shared" si="0"/>
        <v>0.10000934666791289</v>
      </c>
      <c r="N29" s="37" t="s">
        <v>41</v>
      </c>
      <c r="O29" s="10">
        <v>3106</v>
      </c>
      <c r="P29" s="10">
        <v>1</v>
      </c>
      <c r="Q29" s="10">
        <v>799</v>
      </c>
      <c r="R29" s="10">
        <v>3</v>
      </c>
      <c r="S29" s="10">
        <v>16</v>
      </c>
      <c r="T29" s="10">
        <v>40</v>
      </c>
      <c r="U29" s="10">
        <v>43</v>
      </c>
      <c r="V29" s="10">
        <v>16</v>
      </c>
      <c r="W29" s="108">
        <f t="shared" si="1"/>
        <v>4024</v>
      </c>
      <c r="X29" s="107">
        <f t="shared" si="2"/>
        <v>9.887220816236271E-2</v>
      </c>
      <c r="Z29" s="37" t="s">
        <v>41</v>
      </c>
      <c r="AA29" s="10">
        <v>3302</v>
      </c>
      <c r="AB29" s="10"/>
      <c r="AC29" s="10">
        <v>752</v>
      </c>
      <c r="AD29" s="10">
        <v>6</v>
      </c>
      <c r="AE29" s="10">
        <v>38</v>
      </c>
      <c r="AF29" s="10">
        <v>54</v>
      </c>
      <c r="AG29" s="10">
        <v>86</v>
      </c>
      <c r="AH29" s="10">
        <v>26</v>
      </c>
      <c r="AI29" s="108">
        <f t="shared" si="3"/>
        <v>4264</v>
      </c>
      <c r="AJ29" s="107">
        <f t="shared" si="4"/>
        <v>0.12151263856829386</v>
      </c>
      <c r="AL29" s="37" t="s">
        <v>41</v>
      </c>
      <c r="AM29" s="10">
        <v>2892</v>
      </c>
      <c r="AN29" s="10"/>
      <c r="AO29" s="10">
        <v>672</v>
      </c>
      <c r="AP29" s="10">
        <v>7</v>
      </c>
      <c r="AQ29" s="10">
        <v>25</v>
      </c>
      <c r="AR29" s="10">
        <v>35</v>
      </c>
      <c r="AS29" s="10">
        <v>60</v>
      </c>
      <c r="AT29" s="10">
        <v>42</v>
      </c>
      <c r="AU29" s="108">
        <f t="shared" si="5"/>
        <v>3733</v>
      </c>
      <c r="AV29" s="107">
        <f t="shared" si="6"/>
        <v>0.1458487985934753</v>
      </c>
      <c r="AX29" s="37" t="s">
        <v>41</v>
      </c>
      <c r="AY29" s="10">
        <v>2141</v>
      </c>
      <c r="AZ29" s="10"/>
      <c r="BA29" s="10">
        <v>522</v>
      </c>
      <c r="BB29" s="10">
        <v>5</v>
      </c>
      <c r="BC29" s="10">
        <v>10</v>
      </c>
      <c r="BD29" s="10">
        <v>65</v>
      </c>
      <c r="BE29" s="10">
        <v>53</v>
      </c>
      <c r="BF29" s="10">
        <v>27</v>
      </c>
      <c r="BG29" s="108">
        <f t="shared" si="7"/>
        <v>2823</v>
      </c>
      <c r="BH29" s="107">
        <f t="shared" si="8"/>
        <v>0.14310336087595682</v>
      </c>
      <c r="BJ29" s="37" t="s">
        <v>41</v>
      </c>
      <c r="BK29" s="10">
        <v>1896</v>
      </c>
      <c r="BL29" s="10"/>
      <c r="BM29" s="10">
        <v>457</v>
      </c>
      <c r="BN29" s="10">
        <v>5</v>
      </c>
      <c r="BO29" s="10">
        <v>40</v>
      </c>
      <c r="BP29" s="10">
        <v>85</v>
      </c>
      <c r="BQ29" s="10">
        <v>75</v>
      </c>
      <c r="BR29" s="10">
        <v>40</v>
      </c>
      <c r="BS29" s="108">
        <f t="shared" si="13"/>
        <v>2598</v>
      </c>
      <c r="BT29" s="107">
        <f t="shared" si="9"/>
        <v>0.14826228385550419</v>
      </c>
      <c r="BV29" s="37" t="s">
        <v>41</v>
      </c>
      <c r="BW29" s="10">
        <v>2534</v>
      </c>
      <c r="BX29" s="10"/>
      <c r="BY29" s="10">
        <v>588</v>
      </c>
      <c r="BZ29" s="10">
        <v>2</v>
      </c>
      <c r="CA29" s="10">
        <v>50</v>
      </c>
      <c r="CB29" s="10">
        <v>4</v>
      </c>
      <c r="CC29" s="10">
        <v>103</v>
      </c>
      <c r="CD29" s="10">
        <v>51</v>
      </c>
      <c r="CE29" s="108">
        <f>SUM(BW29:CD29)</f>
        <v>3332</v>
      </c>
      <c r="CF29" s="107">
        <f t="shared" si="20"/>
        <v>0.14925640566206774</v>
      </c>
      <c r="CH29" s="37" t="s">
        <v>41</v>
      </c>
      <c r="CI29" s="10">
        <v>2508</v>
      </c>
      <c r="CJ29" s="10"/>
      <c r="CK29" s="10">
        <v>422</v>
      </c>
      <c r="CL29" s="10">
        <v>3</v>
      </c>
      <c r="CM29" s="10">
        <v>45</v>
      </c>
      <c r="CN29" s="10">
        <v>8</v>
      </c>
      <c r="CO29" s="10">
        <v>55</v>
      </c>
      <c r="CP29" s="10">
        <v>46</v>
      </c>
      <c r="CQ29" s="108">
        <f t="shared" si="10"/>
        <v>3087</v>
      </c>
      <c r="CR29" s="107">
        <f t="shared" si="16"/>
        <v>0.16567380454033168</v>
      </c>
      <c r="CT29" s="37" t="s">
        <v>41</v>
      </c>
      <c r="CU29" s="10">
        <v>2508</v>
      </c>
      <c r="CV29" s="10"/>
      <c r="CW29" s="10">
        <v>422</v>
      </c>
      <c r="CX29" s="10">
        <v>3</v>
      </c>
      <c r="CY29" s="10">
        <v>45</v>
      </c>
      <c r="CZ29" s="10">
        <v>8</v>
      </c>
      <c r="DA29" s="10">
        <v>55</v>
      </c>
      <c r="DB29" s="10">
        <v>46</v>
      </c>
      <c r="DC29" s="108">
        <f t="shared" si="11"/>
        <v>3087</v>
      </c>
      <c r="DD29" s="107">
        <f>DC29/$DC$32</f>
        <v>0.16567380454033168</v>
      </c>
      <c r="DF29" s="37" t="s">
        <v>41</v>
      </c>
      <c r="DG29" s="10">
        <v>866</v>
      </c>
      <c r="DH29" s="10"/>
      <c r="DI29" s="10">
        <v>151</v>
      </c>
      <c r="DJ29" s="10">
        <v>1</v>
      </c>
      <c r="DK29" s="10">
        <v>22</v>
      </c>
      <c r="DL29" s="10">
        <v>4</v>
      </c>
      <c r="DM29" s="10">
        <v>20</v>
      </c>
      <c r="DN29" s="10">
        <v>21</v>
      </c>
      <c r="DO29" s="108">
        <f t="shared" si="12"/>
        <v>1085</v>
      </c>
      <c r="DP29" s="107">
        <f t="shared" si="18"/>
        <v>0.2046397585816673</v>
      </c>
    </row>
    <row r="30" spans="2:120" x14ac:dyDescent="0.25">
      <c r="B30" s="37" t="s">
        <v>42</v>
      </c>
      <c r="C30" s="10">
        <v>46</v>
      </c>
      <c r="D30" s="10"/>
      <c r="E30" s="10">
        <v>20</v>
      </c>
      <c r="F30" s="10"/>
      <c r="G30" s="10"/>
      <c r="H30" s="10">
        <v>1</v>
      </c>
      <c r="I30" s="10"/>
      <c r="J30" s="10"/>
      <c r="K30" s="108">
        <f t="shared" si="19"/>
        <v>67</v>
      </c>
      <c r="L30" s="107">
        <f t="shared" si="0"/>
        <v>6.2622675016356672E-3</v>
      </c>
      <c r="N30" s="37" t="s">
        <v>42</v>
      </c>
      <c r="O30" s="10">
        <v>156</v>
      </c>
      <c r="P30" s="10"/>
      <c r="Q30" s="10">
        <v>48</v>
      </c>
      <c r="R30" s="10">
        <v>1</v>
      </c>
      <c r="S30" s="10"/>
      <c r="T30" s="10">
        <v>2</v>
      </c>
      <c r="U30" s="10">
        <v>1</v>
      </c>
      <c r="V30" s="10"/>
      <c r="W30" s="108">
        <f t="shared" si="1"/>
        <v>208</v>
      </c>
      <c r="X30" s="107">
        <f t="shared" si="2"/>
        <v>5.1106906803606968E-3</v>
      </c>
      <c r="Z30" s="37" t="s">
        <v>42</v>
      </c>
      <c r="AA30" s="10">
        <v>130</v>
      </c>
      <c r="AB30" s="10"/>
      <c r="AC30" s="10">
        <v>45</v>
      </c>
      <c r="AD30" s="10">
        <v>1</v>
      </c>
      <c r="AE30" s="10"/>
      <c r="AF30" s="10">
        <v>5</v>
      </c>
      <c r="AG30" s="10"/>
      <c r="AH30" s="10"/>
      <c r="AI30" s="108">
        <f t="shared" si="3"/>
        <v>181</v>
      </c>
      <c r="AJ30" s="107">
        <f t="shared" si="4"/>
        <v>5.1580177253426809E-3</v>
      </c>
      <c r="AL30" s="37" t="s">
        <v>42</v>
      </c>
      <c r="AM30" s="10">
        <v>84</v>
      </c>
      <c r="AN30" s="10"/>
      <c r="AO30" s="10">
        <v>40</v>
      </c>
      <c r="AP30" s="10"/>
      <c r="AQ30" s="10"/>
      <c r="AR30" s="10"/>
      <c r="AS30" s="10"/>
      <c r="AT30" s="10">
        <v>1</v>
      </c>
      <c r="AU30" s="108">
        <f t="shared" si="5"/>
        <v>125</v>
      </c>
      <c r="AV30" s="107">
        <f t="shared" si="6"/>
        <v>4.883766360617308E-3</v>
      </c>
      <c r="AX30" s="37" t="s">
        <v>42</v>
      </c>
      <c r="AY30" s="10">
        <v>64</v>
      </c>
      <c r="AZ30" s="10"/>
      <c r="BA30" s="10">
        <v>13</v>
      </c>
      <c r="BB30" s="10"/>
      <c r="BC30" s="10"/>
      <c r="BD30" s="10"/>
      <c r="BE30" s="10">
        <v>1</v>
      </c>
      <c r="BF30" s="10">
        <v>2</v>
      </c>
      <c r="BG30" s="108">
        <f t="shared" si="7"/>
        <v>80</v>
      </c>
      <c r="BH30" s="107">
        <f t="shared" si="8"/>
        <v>4.0553556039945255E-3</v>
      </c>
      <c r="BJ30" s="37" t="s">
        <v>42</v>
      </c>
      <c r="BK30" s="10">
        <v>46</v>
      </c>
      <c r="BL30" s="10"/>
      <c r="BM30" s="10">
        <v>19</v>
      </c>
      <c r="BN30" s="10">
        <v>1</v>
      </c>
      <c r="BO30" s="10"/>
      <c r="BP30" s="10">
        <v>5</v>
      </c>
      <c r="BQ30" s="10">
        <v>3</v>
      </c>
      <c r="BR30" s="10">
        <v>1</v>
      </c>
      <c r="BS30" s="108">
        <f t="shared" si="13"/>
        <v>75</v>
      </c>
      <c r="BT30" s="107">
        <f t="shared" si="9"/>
        <v>4.2800890258517374E-3</v>
      </c>
      <c r="BV30" s="37" t="s">
        <v>42</v>
      </c>
      <c r="BW30" s="10">
        <v>84</v>
      </c>
      <c r="BX30" s="10"/>
      <c r="BY30" s="10">
        <v>18</v>
      </c>
      <c r="BZ30" s="10"/>
      <c r="CA30" s="10"/>
      <c r="CB30" s="10"/>
      <c r="CC30" s="10">
        <v>1</v>
      </c>
      <c r="CD30" s="10">
        <v>1</v>
      </c>
      <c r="CE30" s="108">
        <f>SUM(BW30:CD30)</f>
        <v>104</v>
      </c>
      <c r="CF30" s="107">
        <f t="shared" si="20"/>
        <v>4.6586633219853069E-3</v>
      </c>
      <c r="CH30" s="37" t="s">
        <v>42</v>
      </c>
      <c r="CI30" s="10">
        <v>82</v>
      </c>
      <c r="CJ30" s="10"/>
      <c r="CK30" s="10">
        <v>13</v>
      </c>
      <c r="CL30" s="10"/>
      <c r="CM30" s="10">
        <v>1</v>
      </c>
      <c r="CN30" s="10"/>
      <c r="CO30" s="10"/>
      <c r="CP30" s="10">
        <v>1</v>
      </c>
      <c r="CQ30" s="108">
        <f t="shared" si="10"/>
        <v>97</v>
      </c>
      <c r="CR30" s="107">
        <f t="shared" si="16"/>
        <v>5.2058176353780928E-3</v>
      </c>
      <c r="CT30" s="37" t="s">
        <v>42</v>
      </c>
      <c r="CU30" s="10">
        <v>82</v>
      </c>
      <c r="CV30" s="10"/>
      <c r="CW30" s="10">
        <v>13</v>
      </c>
      <c r="CX30" s="10"/>
      <c r="CY30" s="10">
        <v>1</v>
      </c>
      <c r="CZ30" s="10"/>
      <c r="DA30" s="10"/>
      <c r="DB30" s="10">
        <v>1</v>
      </c>
      <c r="DC30" s="108">
        <f t="shared" si="11"/>
        <v>97</v>
      </c>
      <c r="DD30" s="107">
        <f t="shared" si="17"/>
        <v>5.2058176353780928E-3</v>
      </c>
      <c r="DF30" s="37" t="s">
        <v>42</v>
      </c>
      <c r="DG30" s="10">
        <v>24</v>
      </c>
      <c r="DH30" s="10"/>
      <c r="DI30" s="10">
        <v>3</v>
      </c>
      <c r="DJ30" s="10"/>
      <c r="DK30" s="10">
        <v>1</v>
      </c>
      <c r="DL30" s="10">
        <v>1</v>
      </c>
      <c r="DM30" s="10"/>
      <c r="DN30" s="10"/>
      <c r="DO30" s="108">
        <f t="shared" si="12"/>
        <v>29</v>
      </c>
      <c r="DP30" s="107">
        <f t="shared" si="18"/>
        <v>5.4696341003394947E-3</v>
      </c>
    </row>
    <row r="31" spans="2:120" x14ac:dyDescent="0.25">
      <c r="B31" s="37" t="s">
        <v>157</v>
      </c>
      <c r="C31" s="10"/>
      <c r="D31" s="10"/>
      <c r="E31" s="10"/>
      <c r="F31" s="10"/>
      <c r="G31" s="10"/>
      <c r="H31" s="10"/>
      <c r="I31" s="10"/>
      <c r="J31" s="10"/>
      <c r="K31" s="108">
        <f>SUM(C31:J31)</f>
        <v>0</v>
      </c>
      <c r="L31" s="107">
        <f t="shared" si="0"/>
        <v>0</v>
      </c>
      <c r="N31" s="37" t="s">
        <v>157</v>
      </c>
      <c r="O31" s="10">
        <v>41</v>
      </c>
      <c r="P31" s="10"/>
      <c r="Q31" s="10">
        <v>10</v>
      </c>
      <c r="R31" s="10"/>
      <c r="S31" s="10">
        <v>10</v>
      </c>
      <c r="T31" s="10">
        <v>1</v>
      </c>
      <c r="U31" s="10">
        <v>40</v>
      </c>
      <c r="V31" s="10">
        <v>9</v>
      </c>
      <c r="W31" s="108">
        <f>SUM(O31:V31)</f>
        <v>111</v>
      </c>
      <c r="X31" s="107">
        <f t="shared" si="2"/>
        <v>2.7273397380771025E-3</v>
      </c>
      <c r="Z31" s="37" t="s">
        <v>157</v>
      </c>
      <c r="AA31" s="10">
        <v>91</v>
      </c>
      <c r="AB31" s="10"/>
      <c r="AC31" s="10">
        <v>16</v>
      </c>
      <c r="AD31" s="10"/>
      <c r="AE31" s="10">
        <v>14</v>
      </c>
      <c r="AF31" s="10">
        <v>3</v>
      </c>
      <c r="AG31" s="10">
        <v>82</v>
      </c>
      <c r="AH31" s="10">
        <v>28</v>
      </c>
      <c r="AI31" s="108">
        <f t="shared" si="3"/>
        <v>234</v>
      </c>
      <c r="AJ31" s="107">
        <f t="shared" si="4"/>
        <v>6.6683765067966144E-3</v>
      </c>
      <c r="AL31" s="37" t="s">
        <v>157</v>
      </c>
      <c r="AM31" s="10">
        <v>90</v>
      </c>
      <c r="AN31" s="10"/>
      <c r="AO31" s="10">
        <v>11</v>
      </c>
      <c r="AP31" s="10">
        <v>1</v>
      </c>
      <c r="AQ31" s="10">
        <v>12</v>
      </c>
      <c r="AR31" s="10">
        <v>2</v>
      </c>
      <c r="AS31" s="10">
        <v>42</v>
      </c>
      <c r="AT31" s="10">
        <v>19</v>
      </c>
      <c r="AU31" s="108">
        <f>SUM(AM31:AT31)</f>
        <v>177</v>
      </c>
      <c r="AV31" s="107">
        <f t="shared" si="6"/>
        <v>6.915413166634108E-3</v>
      </c>
      <c r="AX31" s="37" t="s">
        <v>157</v>
      </c>
      <c r="AY31" s="10">
        <v>58</v>
      </c>
      <c r="AZ31" s="10"/>
      <c r="BA31" s="10">
        <v>6</v>
      </c>
      <c r="BB31" s="10"/>
      <c r="BC31" s="10">
        <v>4</v>
      </c>
      <c r="BD31" s="10">
        <v>3</v>
      </c>
      <c r="BE31" s="10">
        <v>505</v>
      </c>
      <c r="BF31" s="10">
        <v>15</v>
      </c>
      <c r="BG31" s="108">
        <f>SUM(AY31:BF31)</f>
        <v>591</v>
      </c>
      <c r="BH31" s="107">
        <f t="shared" si="8"/>
        <v>2.9958939524509554E-2</v>
      </c>
      <c r="BJ31" s="37" t="s">
        <v>157</v>
      </c>
      <c r="BK31" s="10">
        <v>18</v>
      </c>
      <c r="BL31" s="10"/>
      <c r="BM31" s="10">
        <v>1</v>
      </c>
      <c r="BN31" s="10"/>
      <c r="BO31" s="10">
        <v>1</v>
      </c>
      <c r="BP31" s="10">
        <v>3</v>
      </c>
      <c r="BQ31" s="10">
        <v>1517</v>
      </c>
      <c r="BR31" s="10">
        <v>5</v>
      </c>
      <c r="BS31" s="108">
        <f>SUM(BK31:BR31)</f>
        <v>1545</v>
      </c>
      <c r="BT31" s="107">
        <f t="shared" si="9"/>
        <v>8.8169833932545794E-2</v>
      </c>
      <c r="BV31" s="37" t="s">
        <v>157</v>
      </c>
      <c r="BW31" s="10">
        <v>52</v>
      </c>
      <c r="BX31" s="10"/>
      <c r="BY31" s="10">
        <v>5</v>
      </c>
      <c r="BZ31" s="10"/>
      <c r="CA31" s="10">
        <v>6</v>
      </c>
      <c r="CB31" s="10"/>
      <c r="CC31" s="10">
        <f>72+2686</f>
        <v>2758</v>
      </c>
      <c r="CD31" s="10">
        <v>13</v>
      </c>
      <c r="CE31" s="108">
        <f>SUM(BW31:CD31)</f>
        <v>2834</v>
      </c>
      <c r="CF31" s="107">
        <f t="shared" si="20"/>
        <v>0.12694857552409963</v>
      </c>
      <c r="CH31" s="37" t="s">
        <v>157</v>
      </c>
      <c r="CI31" s="10">
        <v>19</v>
      </c>
      <c r="CJ31" s="10"/>
      <c r="CK31" s="10">
        <v>5</v>
      </c>
      <c r="CL31" s="10"/>
      <c r="CM31" s="10">
        <v>3</v>
      </c>
      <c r="CN31" s="10">
        <v>3</v>
      </c>
      <c r="CO31" s="10">
        <v>1859</v>
      </c>
      <c r="CP31" s="10">
        <v>5</v>
      </c>
      <c r="CQ31" s="108">
        <f t="shared" si="10"/>
        <v>1894</v>
      </c>
      <c r="CR31" s="107">
        <f t="shared" si="16"/>
        <v>0.10164761444748564</v>
      </c>
      <c r="CT31" s="37" t="s">
        <v>157</v>
      </c>
      <c r="CU31" s="10">
        <v>19</v>
      </c>
      <c r="CV31" s="10"/>
      <c r="CW31" s="10">
        <v>5</v>
      </c>
      <c r="CX31" s="10"/>
      <c r="CY31" s="10">
        <v>3</v>
      </c>
      <c r="CZ31" s="10">
        <v>3</v>
      </c>
      <c r="DA31" s="10">
        <v>1859</v>
      </c>
      <c r="DB31" s="10">
        <v>5</v>
      </c>
      <c r="DC31" s="108">
        <f t="shared" si="11"/>
        <v>1894</v>
      </c>
      <c r="DD31" s="107">
        <f t="shared" si="17"/>
        <v>0.10164761444748564</v>
      </c>
      <c r="DF31" s="37" t="s">
        <v>157</v>
      </c>
      <c r="DG31" s="10">
        <v>2</v>
      </c>
      <c r="DH31" s="10"/>
      <c r="DI31" s="10"/>
      <c r="DJ31" s="10"/>
      <c r="DK31" s="10">
        <v>2</v>
      </c>
      <c r="DL31" s="10"/>
      <c r="DM31" s="10">
        <v>3</v>
      </c>
      <c r="DN31" s="10">
        <v>2</v>
      </c>
      <c r="DO31" s="108">
        <f t="shared" si="12"/>
        <v>9</v>
      </c>
      <c r="DP31" s="107">
        <f t="shared" si="18"/>
        <v>1.6974726518294984E-3</v>
      </c>
    </row>
    <row r="32" spans="2:120" ht="15.75" thickBot="1" x14ac:dyDescent="0.3">
      <c r="B32" s="38" t="s">
        <v>14</v>
      </c>
      <c r="C32" s="109">
        <f>SUM(C4:C31)</f>
        <v>7985</v>
      </c>
      <c r="D32" s="109">
        <f t="shared" ref="D32:K32" si="21">SUM(D4:D31)</f>
        <v>3</v>
      </c>
      <c r="E32" s="109">
        <f t="shared" si="21"/>
        <v>2455</v>
      </c>
      <c r="F32" s="109">
        <f t="shared" si="21"/>
        <v>16</v>
      </c>
      <c r="G32" s="109">
        <f t="shared" si="21"/>
        <v>9</v>
      </c>
      <c r="H32" s="109">
        <f t="shared" si="21"/>
        <v>148</v>
      </c>
      <c r="I32" s="109">
        <f t="shared" si="21"/>
        <v>71</v>
      </c>
      <c r="J32" s="109">
        <f t="shared" si="21"/>
        <v>12</v>
      </c>
      <c r="K32" s="109">
        <f t="shared" si="21"/>
        <v>10699</v>
      </c>
      <c r="L32" s="110">
        <f t="shared" si="0"/>
        <v>1</v>
      </c>
      <c r="N32" s="111" t="s">
        <v>14</v>
      </c>
      <c r="O32" s="109">
        <f>SUM(O4:O31)</f>
        <v>31551</v>
      </c>
      <c r="P32" s="109">
        <f t="shared" ref="P32:W32" si="22">SUM(P4:P31)</f>
        <v>4</v>
      </c>
      <c r="Q32" s="109">
        <f t="shared" si="22"/>
        <v>8080</v>
      </c>
      <c r="R32" s="109">
        <f t="shared" si="22"/>
        <v>63</v>
      </c>
      <c r="S32" s="109">
        <f t="shared" si="22"/>
        <v>99</v>
      </c>
      <c r="T32" s="109">
        <f t="shared" si="22"/>
        <v>441</v>
      </c>
      <c r="U32" s="109">
        <f t="shared" si="22"/>
        <v>358</v>
      </c>
      <c r="V32" s="109">
        <f t="shared" si="22"/>
        <v>103</v>
      </c>
      <c r="W32" s="109">
        <f t="shared" si="22"/>
        <v>40699</v>
      </c>
      <c r="X32" s="110">
        <f t="shared" si="2"/>
        <v>1</v>
      </c>
      <c r="Z32" s="111" t="s">
        <v>14</v>
      </c>
      <c r="AA32" s="109">
        <f>SUM(AA4:AA31)</f>
        <v>26613</v>
      </c>
      <c r="AB32" s="109">
        <f t="shared" ref="AB32:AI32" si="23">SUM(AB4:AB31)</f>
        <v>2</v>
      </c>
      <c r="AC32" s="109">
        <f t="shared" si="23"/>
        <v>7217</v>
      </c>
      <c r="AD32" s="109">
        <f t="shared" si="23"/>
        <v>84</v>
      </c>
      <c r="AE32" s="109">
        <f t="shared" si="23"/>
        <v>123</v>
      </c>
      <c r="AF32" s="109">
        <f t="shared" si="23"/>
        <v>434</v>
      </c>
      <c r="AG32" s="109">
        <f t="shared" si="23"/>
        <v>454</v>
      </c>
      <c r="AH32" s="109">
        <f t="shared" si="23"/>
        <v>164</v>
      </c>
      <c r="AI32" s="109">
        <f t="shared" si="23"/>
        <v>35091</v>
      </c>
      <c r="AJ32" s="110">
        <f>SUM(AJ4:AJ31)</f>
        <v>0.99999999999999989</v>
      </c>
      <c r="AL32" s="111" t="s">
        <v>14</v>
      </c>
      <c r="AM32" s="109">
        <f>SUM(AM4:AM31)</f>
        <v>19248</v>
      </c>
      <c r="AN32" s="109">
        <f t="shared" ref="AN32:AU32" si="24">SUM(AN4:AN31)</f>
        <v>0</v>
      </c>
      <c r="AO32" s="109">
        <f t="shared" si="24"/>
        <v>5437</v>
      </c>
      <c r="AP32" s="109">
        <f t="shared" si="24"/>
        <v>71</v>
      </c>
      <c r="AQ32" s="109">
        <f t="shared" si="24"/>
        <v>110</v>
      </c>
      <c r="AR32" s="109">
        <f t="shared" si="24"/>
        <v>184</v>
      </c>
      <c r="AS32" s="109">
        <f t="shared" si="24"/>
        <v>352</v>
      </c>
      <c r="AT32" s="109">
        <f t="shared" si="24"/>
        <v>193</v>
      </c>
      <c r="AU32" s="109">
        <f t="shared" si="24"/>
        <v>25595</v>
      </c>
      <c r="AV32" s="110">
        <f t="shared" si="6"/>
        <v>1</v>
      </c>
      <c r="AX32" s="111" t="s">
        <v>14</v>
      </c>
      <c r="AY32" s="109">
        <f>SUM(AY4:AY31)</f>
        <v>14506</v>
      </c>
      <c r="AZ32" s="109">
        <f t="shared" ref="AZ32:BG32" si="25">SUM(AZ4:AZ31)</f>
        <v>1</v>
      </c>
      <c r="BA32" s="109">
        <f t="shared" si="25"/>
        <v>3858</v>
      </c>
      <c r="BB32" s="109">
        <f t="shared" si="25"/>
        <v>35</v>
      </c>
      <c r="BC32" s="109">
        <f t="shared" si="25"/>
        <v>57</v>
      </c>
      <c r="BD32" s="109">
        <f t="shared" si="25"/>
        <v>336</v>
      </c>
      <c r="BE32" s="109">
        <f t="shared" si="25"/>
        <v>803</v>
      </c>
      <c r="BF32" s="109">
        <f t="shared" si="25"/>
        <v>131</v>
      </c>
      <c r="BG32" s="109">
        <f t="shared" si="25"/>
        <v>19727</v>
      </c>
      <c r="BH32" s="110">
        <f t="shared" si="8"/>
        <v>1</v>
      </c>
      <c r="BJ32" s="121" t="s">
        <v>14</v>
      </c>
      <c r="BK32" s="109">
        <f>SUM(BK4:BK31)</f>
        <v>11560</v>
      </c>
      <c r="BL32" s="109">
        <f t="shared" ref="BL32:BS32" si="26">SUM(BL4:BL31)</f>
        <v>3</v>
      </c>
      <c r="BM32" s="109">
        <f t="shared" si="26"/>
        <v>3308</v>
      </c>
      <c r="BN32" s="109">
        <f t="shared" si="26"/>
        <v>34</v>
      </c>
      <c r="BO32" s="109">
        <f t="shared" si="26"/>
        <v>171</v>
      </c>
      <c r="BP32" s="109">
        <f t="shared" si="26"/>
        <v>422</v>
      </c>
      <c r="BQ32" s="109">
        <f t="shared" si="26"/>
        <v>1815</v>
      </c>
      <c r="BR32" s="109">
        <f t="shared" si="26"/>
        <v>210</v>
      </c>
      <c r="BS32" s="109">
        <f t="shared" si="26"/>
        <v>17523</v>
      </c>
      <c r="BT32" s="110">
        <f t="shared" si="9"/>
        <v>1</v>
      </c>
      <c r="BV32" s="111" t="s">
        <v>14</v>
      </c>
      <c r="BW32" s="47">
        <f>SUM(BW4:BW31)</f>
        <v>14647</v>
      </c>
      <c r="BX32" s="47">
        <f t="shared" ref="BX32:CE32" si="27">SUM(BX4:BX31)</f>
        <v>1</v>
      </c>
      <c r="BY32" s="47">
        <f t="shared" si="27"/>
        <v>3843</v>
      </c>
      <c r="BZ32" s="47">
        <f t="shared" si="27"/>
        <v>24</v>
      </c>
      <c r="CA32" s="47">
        <f t="shared" si="27"/>
        <v>289</v>
      </c>
      <c r="CB32" s="47">
        <f t="shared" si="27"/>
        <v>56</v>
      </c>
      <c r="CC32" s="47">
        <f t="shared" si="27"/>
        <v>3172</v>
      </c>
      <c r="CD32" s="47">
        <f t="shared" si="27"/>
        <v>292</v>
      </c>
      <c r="CE32" s="47">
        <f t="shared" si="27"/>
        <v>22324</v>
      </c>
      <c r="CF32" s="112">
        <f>SUM(CF4:CF31)</f>
        <v>0.99999999999999989</v>
      </c>
      <c r="CH32" s="111" t="s">
        <v>14</v>
      </c>
      <c r="CI32" s="47">
        <f>SUM(CI4:CI31)</f>
        <v>13420</v>
      </c>
      <c r="CJ32" s="47">
        <f t="shared" ref="CJ32:CM32" si="28">SUM(CJ4:CJ31)</f>
        <v>0</v>
      </c>
      <c r="CK32" s="47">
        <f t="shared" si="28"/>
        <v>2680</v>
      </c>
      <c r="CL32" s="47">
        <f t="shared" si="28"/>
        <v>17</v>
      </c>
      <c r="CM32" s="47">
        <f t="shared" si="28"/>
        <v>191</v>
      </c>
      <c r="CN32" s="47">
        <f t="shared" ref="CN32:CQ32" si="29">SUM(CN4:CN31)</f>
        <v>36</v>
      </c>
      <c r="CO32" s="47">
        <f t="shared" si="29"/>
        <v>2079</v>
      </c>
      <c r="CP32" s="47">
        <f t="shared" si="29"/>
        <v>210</v>
      </c>
      <c r="CQ32" s="47">
        <f t="shared" si="29"/>
        <v>18633</v>
      </c>
      <c r="CR32" s="112">
        <f t="shared" si="16"/>
        <v>1</v>
      </c>
      <c r="CT32" s="111" t="s">
        <v>14</v>
      </c>
      <c r="CU32" s="47">
        <f>SUM(CU4:CU31)</f>
        <v>13420</v>
      </c>
      <c r="CV32" s="47">
        <f t="shared" ref="CV32:DC32" si="30">SUM(CV4:CV31)</f>
        <v>0</v>
      </c>
      <c r="CW32" s="47">
        <f t="shared" si="30"/>
        <v>2680</v>
      </c>
      <c r="CX32" s="47">
        <f t="shared" si="30"/>
        <v>17</v>
      </c>
      <c r="CY32" s="47">
        <f t="shared" si="30"/>
        <v>191</v>
      </c>
      <c r="CZ32" s="47">
        <f t="shared" si="30"/>
        <v>36</v>
      </c>
      <c r="DA32" s="47">
        <f t="shared" si="30"/>
        <v>2079</v>
      </c>
      <c r="DB32" s="47">
        <f t="shared" si="30"/>
        <v>210</v>
      </c>
      <c r="DC32" s="47">
        <f t="shared" si="30"/>
        <v>18633</v>
      </c>
      <c r="DD32" s="112">
        <f>DC32/$CQ$32</f>
        <v>1</v>
      </c>
      <c r="DF32" s="121" t="s">
        <v>14</v>
      </c>
      <c r="DG32" s="109">
        <f>SUM(DG4:DG31)</f>
        <v>4219</v>
      </c>
      <c r="DH32" s="109">
        <f t="shared" ref="DH32:DO32" si="31">SUM(DH4:DH31)</f>
        <v>0</v>
      </c>
      <c r="DI32" s="109">
        <f t="shared" si="31"/>
        <v>802</v>
      </c>
      <c r="DJ32" s="109">
        <f t="shared" si="31"/>
        <v>5</v>
      </c>
      <c r="DK32" s="109">
        <f t="shared" si="31"/>
        <v>81</v>
      </c>
      <c r="DL32" s="109">
        <f t="shared" si="31"/>
        <v>17</v>
      </c>
      <c r="DM32" s="109">
        <f t="shared" si="31"/>
        <v>87</v>
      </c>
      <c r="DN32" s="109">
        <f t="shared" si="31"/>
        <v>91</v>
      </c>
      <c r="DO32" s="109">
        <f t="shared" si="31"/>
        <v>5302</v>
      </c>
      <c r="DP32" s="112">
        <f>SUM(DP4:DP31)</f>
        <v>1</v>
      </c>
    </row>
    <row r="33" spans="2:119" ht="16.5" thickTop="1" thickBot="1" x14ac:dyDescent="0.3">
      <c r="B33" s="113" t="s">
        <v>15</v>
      </c>
      <c r="C33" s="122">
        <f>C32/$K$32</f>
        <v>0.74633143284419101</v>
      </c>
      <c r="D33" s="122">
        <f t="shared" ref="D33:K33" si="32">D32/$K$32</f>
        <v>2.8040003738667165E-4</v>
      </c>
      <c r="E33" s="122">
        <f t="shared" si="32"/>
        <v>0.22946069726142629</v>
      </c>
      <c r="F33" s="122">
        <f t="shared" si="32"/>
        <v>1.4954668660622488E-3</v>
      </c>
      <c r="G33" s="122">
        <f t="shared" si="32"/>
        <v>8.4120011216001496E-4</v>
      </c>
      <c r="H33" s="122">
        <f t="shared" si="32"/>
        <v>1.3833068511075802E-2</v>
      </c>
      <c r="I33" s="122">
        <f t="shared" si="32"/>
        <v>6.636134218151229E-3</v>
      </c>
      <c r="J33" s="122">
        <f t="shared" si="32"/>
        <v>1.1216001495466866E-3</v>
      </c>
      <c r="K33" s="123">
        <f t="shared" si="32"/>
        <v>1</v>
      </c>
      <c r="L33" s="114"/>
      <c r="N33" s="113" t="s">
        <v>15</v>
      </c>
      <c r="O33" s="122">
        <f>O32/$W$32</f>
        <v>0.77522789257721325</v>
      </c>
      <c r="P33" s="122">
        <f t="shared" ref="P33:W33" si="33">P32/$W$32</f>
        <v>9.8282513083859557E-5</v>
      </c>
      <c r="Q33" s="122">
        <f t="shared" si="33"/>
        <v>0.19853067642939631</v>
      </c>
      <c r="R33" s="122">
        <f t="shared" si="33"/>
        <v>1.5479495810707879E-3</v>
      </c>
      <c r="S33" s="122">
        <f t="shared" si="33"/>
        <v>2.4324921988255238E-3</v>
      </c>
      <c r="T33" s="122">
        <f t="shared" si="33"/>
        <v>1.0835647067495516E-2</v>
      </c>
      <c r="U33" s="122">
        <f t="shared" si="33"/>
        <v>8.7962849210054296E-3</v>
      </c>
      <c r="V33" s="122">
        <f t="shared" si="33"/>
        <v>2.5307747119093834E-3</v>
      </c>
      <c r="W33" s="123">
        <f t="shared" si="33"/>
        <v>1</v>
      </c>
      <c r="Z33" s="113" t="s">
        <v>15</v>
      </c>
      <c r="AA33" s="122">
        <f>AA32/$AI$32</f>
        <v>0.75839958963836884</v>
      </c>
      <c r="AB33" s="122">
        <f t="shared" ref="AB33:AI33" si="34">AB32/$AI$32</f>
        <v>5.6994670998261664E-5</v>
      </c>
      <c r="AC33" s="122">
        <f t="shared" si="34"/>
        <v>0.2056652702972272</v>
      </c>
      <c r="AD33" s="122">
        <f t="shared" si="34"/>
        <v>2.3937761819269898E-3</v>
      </c>
      <c r="AE33" s="122">
        <f t="shared" si="34"/>
        <v>3.5051722663930925E-3</v>
      </c>
      <c r="AF33" s="122">
        <f t="shared" si="34"/>
        <v>1.2367843606622781E-2</v>
      </c>
      <c r="AG33" s="122">
        <f t="shared" si="34"/>
        <v>1.2937790316605398E-2</v>
      </c>
      <c r="AH33" s="122">
        <f t="shared" si="34"/>
        <v>4.6735630218574563E-3</v>
      </c>
      <c r="AI33" s="123">
        <f t="shared" si="34"/>
        <v>1</v>
      </c>
      <c r="AL33" s="113" t="s">
        <v>15</v>
      </c>
      <c r="AM33" s="122">
        <f>AM32/$AU$32</f>
        <v>0.75202187927329556</v>
      </c>
      <c r="AN33" s="122">
        <f t="shared" ref="AN33:AU33" si="35">AN32/$AU$32</f>
        <v>0</v>
      </c>
      <c r="AO33" s="122">
        <f t="shared" si="35"/>
        <v>0.21242430162141043</v>
      </c>
      <c r="AP33" s="122">
        <f t="shared" si="35"/>
        <v>2.773979292830631E-3</v>
      </c>
      <c r="AQ33" s="122">
        <f t="shared" si="35"/>
        <v>4.2977143973432315E-3</v>
      </c>
      <c r="AR33" s="122">
        <f t="shared" si="35"/>
        <v>7.1889040828286774E-3</v>
      </c>
      <c r="AS33" s="122">
        <f t="shared" si="35"/>
        <v>1.375268607149834E-2</v>
      </c>
      <c r="AT33" s="122">
        <f t="shared" si="35"/>
        <v>7.5405352607931233E-3</v>
      </c>
      <c r="AU33" s="123">
        <f t="shared" si="35"/>
        <v>1</v>
      </c>
      <c r="AX33" s="113" t="s">
        <v>15</v>
      </c>
      <c r="AY33" s="122">
        <f>AY32/$BG$32</f>
        <v>0.73533735489430729</v>
      </c>
      <c r="AZ33" s="122">
        <f t="shared" ref="AZ33:BG33" si="36">AZ32/$BG$32</f>
        <v>5.0691945049931567E-5</v>
      </c>
      <c r="BA33" s="122">
        <f t="shared" si="36"/>
        <v>0.19556952400263597</v>
      </c>
      <c r="BB33" s="122">
        <f t="shared" si="36"/>
        <v>1.7742180767476047E-3</v>
      </c>
      <c r="BC33" s="122">
        <f t="shared" si="36"/>
        <v>2.8894408678460993E-3</v>
      </c>
      <c r="BD33" s="122">
        <f t="shared" si="36"/>
        <v>1.7032493536777008E-2</v>
      </c>
      <c r="BE33" s="122">
        <f t="shared" si="36"/>
        <v>4.0705631875095044E-2</v>
      </c>
      <c r="BF33" s="122">
        <f t="shared" si="36"/>
        <v>6.6406448015410352E-3</v>
      </c>
      <c r="BG33" s="123">
        <f t="shared" si="36"/>
        <v>1</v>
      </c>
      <c r="BJ33" s="115" t="s">
        <v>15</v>
      </c>
      <c r="BK33" s="116">
        <f>BK32/$BS$32</f>
        <v>0.65970438851794788</v>
      </c>
      <c r="BL33" s="116">
        <f t="shared" ref="BL33:BS33" si="37">BL32/$BS$32</f>
        <v>1.712035610340695E-4</v>
      </c>
      <c r="BM33" s="116">
        <f t="shared" si="37"/>
        <v>0.18878045996690065</v>
      </c>
      <c r="BN33" s="116">
        <f t="shared" si="37"/>
        <v>1.9403070250527878E-3</v>
      </c>
      <c r="BO33" s="116">
        <f t="shared" si="37"/>
        <v>9.7586029789419621E-3</v>
      </c>
      <c r="BP33" s="116">
        <f t="shared" si="37"/>
        <v>2.4082634252125777E-2</v>
      </c>
      <c r="BQ33" s="116">
        <f t="shared" si="37"/>
        <v>0.10357815442561205</v>
      </c>
      <c r="BR33" s="116">
        <f t="shared" si="37"/>
        <v>1.1984249272384865E-2</v>
      </c>
      <c r="BS33" s="117">
        <f t="shared" si="37"/>
        <v>1</v>
      </c>
      <c r="BV33" s="118" t="s">
        <v>15</v>
      </c>
      <c r="BW33" s="119">
        <f>BW32/$CE$32</f>
        <v>0.65611001612614228</v>
      </c>
      <c r="BX33" s="119">
        <f t="shared" ref="BX33:CE33" si="38">BX32/$CE$32</f>
        <v>4.4794839634474109E-5</v>
      </c>
      <c r="BY33" s="119">
        <f t="shared" si="38"/>
        <v>0.172146568715284</v>
      </c>
      <c r="BZ33" s="119">
        <f t="shared" si="38"/>
        <v>1.0750761512273786E-3</v>
      </c>
      <c r="CA33" s="119">
        <f t="shared" si="38"/>
        <v>1.2945708654363017E-2</v>
      </c>
      <c r="CB33" s="119">
        <f t="shared" si="38"/>
        <v>2.5085110195305501E-3</v>
      </c>
      <c r="CC33" s="119">
        <f t="shared" si="38"/>
        <v>0.14208923132055187</v>
      </c>
      <c r="CD33" s="119">
        <f t="shared" si="38"/>
        <v>1.308009317326644E-2</v>
      </c>
      <c r="CE33" s="120">
        <f t="shared" si="38"/>
        <v>1</v>
      </c>
      <c r="CH33" s="118" t="s">
        <v>15</v>
      </c>
      <c r="CI33" s="119">
        <f>CI32/'Denúncias - UF e Mês'!$O$262</f>
        <v>0.78511671444450948</v>
      </c>
      <c r="CJ33" s="119">
        <f>CJ32/'Denúncias - UF e Mês'!$O$262</f>
        <v>0</v>
      </c>
      <c r="CK33" s="119">
        <f>CK32/'Denúncias - UF e Mês'!$O$262</f>
        <v>0.15678932896507342</v>
      </c>
      <c r="CL33" s="119">
        <f>CL32/'Denúncias - UF e Mês'!$O$262</f>
        <v>9.9455917627098815E-4</v>
      </c>
      <c r="CM33" s="119">
        <f>CM32/'Denúncias - UF e Mês'!$O$262</f>
        <v>1.1174164862809336E-2</v>
      </c>
      <c r="CN33" s="119">
        <f>CN32/'Denúncias - UF e Mês'!$O$262</f>
        <v>2.1061253144562101E-3</v>
      </c>
      <c r="CO33" s="119">
        <f>CO32/'Denúncias - UF e Mês'!$O$262</f>
        <v>0.12162873690984613</v>
      </c>
      <c r="CP33" s="119">
        <f>CP32/'Denúncias - UF e Mês'!$O$262</f>
        <v>1.228573100099456E-2</v>
      </c>
      <c r="CQ33" s="120">
        <f>CQ32/'Denúncias - UF e Mês'!$O$262</f>
        <v>1.0900953606739601</v>
      </c>
      <c r="CT33" s="118" t="s">
        <v>15</v>
      </c>
      <c r="CU33" s="119">
        <f>CU32/'Denúncias - UF e Mês'!$O$262</f>
        <v>0.78511671444450948</v>
      </c>
      <c r="CV33" s="119">
        <f>CV32/'Denúncias - UF e Mês'!$O$262</f>
        <v>0</v>
      </c>
      <c r="CW33" s="119">
        <f>CW32/'Denúncias - UF e Mês'!$O$262</f>
        <v>0.15678932896507342</v>
      </c>
      <c r="CX33" s="119">
        <f>CX32/'Denúncias - UF e Mês'!$O$262</f>
        <v>9.9455917627098815E-4</v>
      </c>
      <c r="CY33" s="119">
        <f>CY32/'Denúncias - UF e Mês'!$O$262</f>
        <v>1.1174164862809336E-2</v>
      </c>
      <c r="CZ33" s="119">
        <f>CZ32/'Denúncias - UF e Mês'!$O$262</f>
        <v>2.1061253144562101E-3</v>
      </c>
      <c r="DA33" s="119">
        <f>DA32/'Denúncias - UF e Mês'!$O$262</f>
        <v>0.12162873690984613</v>
      </c>
      <c r="DB33" s="119">
        <f>DB32/'Denúncias - UF e Mês'!$O$262</f>
        <v>1.228573100099456E-2</v>
      </c>
      <c r="DC33" s="120">
        <f>DC32/'Denúncias - UF e Mês'!$O$262</f>
        <v>1.0900953606739601</v>
      </c>
      <c r="DF33" s="115" t="s">
        <v>15</v>
      </c>
      <c r="DG33" s="116">
        <f>DG32/'Denúncias - UF e Mês'!$O$294</f>
        <v>0.89083614864864868</v>
      </c>
      <c r="DH33" s="116">
        <f>DH32/'Denúncias - UF e Mês'!$O$294</f>
        <v>0</v>
      </c>
      <c r="DI33" s="116">
        <f>DI32/'Denúncias - UF e Mês'!$O$294</f>
        <v>0.16934121621621623</v>
      </c>
      <c r="DJ33" s="116">
        <f>DJ32/'Denúncias - UF e Mês'!$O$294</f>
        <v>1.0557432432432433E-3</v>
      </c>
      <c r="DK33" s="116">
        <f>DK32/'Denúncias - UF e Mês'!$O$294</f>
        <v>1.7103040540540539E-2</v>
      </c>
      <c r="DL33" s="116">
        <f>DL32/'Denúncias - UF e Mês'!$O$294</f>
        <v>3.5895270270270272E-3</v>
      </c>
      <c r="DM33" s="116">
        <f>DM32/'Denúncias - UF e Mês'!$O$294</f>
        <v>1.8369932432432432E-2</v>
      </c>
      <c r="DN33" s="116">
        <f>DN32/'Denúncias - UF e Mês'!$O$294</f>
        <v>1.9214527027027029E-2</v>
      </c>
      <c r="DO33" s="117">
        <f>DO32/'Denúncias - UF e Mês'!$O$294</f>
        <v>1.1195101351351351</v>
      </c>
    </row>
    <row r="34" spans="2:119" ht="15.75" thickTop="1" x14ac:dyDescent="0.25">
      <c r="B34" s="168" t="s">
        <v>345</v>
      </c>
      <c r="C34" s="169"/>
      <c r="D34" s="169"/>
      <c r="E34" s="169"/>
      <c r="F34" s="169"/>
      <c r="G34" s="169"/>
      <c r="H34" s="169"/>
      <c r="I34" s="169"/>
      <c r="J34" s="169"/>
      <c r="K34" s="169"/>
      <c r="L34" s="168"/>
      <c r="AX34" s="99" t="s">
        <v>308</v>
      </c>
      <c r="BJ34" s="99" t="s">
        <v>308</v>
      </c>
      <c r="BV34" s="99" t="s">
        <v>308</v>
      </c>
      <c r="CH34" s="99" t="s">
        <v>308</v>
      </c>
    </row>
  </sheetData>
  <mergeCells count="11">
    <mergeCell ref="CT2:DD2"/>
    <mergeCell ref="DF2:DP2"/>
    <mergeCell ref="CH2:CR2"/>
    <mergeCell ref="BV2:CF2"/>
    <mergeCell ref="B34:L34"/>
    <mergeCell ref="B2:L2"/>
    <mergeCell ref="N2:X2"/>
    <mergeCell ref="Z2:AJ2"/>
    <mergeCell ref="AL2:AV2"/>
    <mergeCell ref="AX2:BH2"/>
    <mergeCell ref="BJ2:BT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B1:EN55"/>
  <sheetViews>
    <sheetView showGridLines="0" showRowColHeaders="0" zoomScale="85" zoomScaleNormal="85" workbookViewId="0"/>
  </sheetViews>
  <sheetFormatPr defaultRowHeight="15" x14ac:dyDescent="0.25"/>
  <cols>
    <col min="1" max="1" width="1.7109375" style="13" customWidth="1"/>
    <col min="2" max="2" width="14.5703125" style="13" bestFit="1" customWidth="1"/>
    <col min="3" max="3" width="4.42578125" style="13" bestFit="1" customWidth="1"/>
    <col min="4" max="4" width="4.28515625" style="13" bestFit="1" customWidth="1"/>
    <col min="5" max="5" width="5.28515625" style="13" bestFit="1" customWidth="1"/>
    <col min="6" max="6" width="4.5703125" style="13" bestFit="1" customWidth="1"/>
    <col min="7" max="7" width="4.7109375" style="13" bestFit="1" customWidth="1"/>
    <col min="8" max="8" width="4.5703125" style="13" bestFit="1" customWidth="1"/>
    <col min="9" max="9" width="4" style="13" bestFit="1" customWidth="1"/>
    <col min="10" max="10" width="5.140625" style="13" bestFit="1" customWidth="1"/>
    <col min="11" max="12" width="5" style="13" bestFit="1" customWidth="1"/>
    <col min="13" max="13" width="5.140625" style="13" bestFit="1" customWidth="1"/>
    <col min="14" max="14" width="5" style="13" bestFit="1" customWidth="1"/>
    <col min="15" max="15" width="6.5703125" style="20" bestFit="1" customWidth="1"/>
    <col min="16" max="16" width="8.140625" style="20" bestFit="1" customWidth="1"/>
    <col min="17" max="17" width="2" style="28" bestFit="1" customWidth="1"/>
    <col min="18" max="18" width="14.5703125" style="13" bestFit="1" customWidth="1"/>
    <col min="19" max="20" width="5" style="20" bestFit="1" customWidth="1"/>
    <col min="21" max="21" width="5.28515625" style="20" bestFit="1" customWidth="1"/>
    <col min="22" max="25" width="5" style="20" bestFit="1" customWidth="1"/>
    <col min="26" max="26" width="5.140625" style="20" bestFit="1" customWidth="1"/>
    <col min="27" max="28" width="5" style="20" bestFit="1" customWidth="1"/>
    <col min="29" max="29" width="5.140625" style="20" bestFit="1" customWidth="1"/>
    <col min="30" max="30" width="5" style="20" bestFit="1" customWidth="1"/>
    <col min="31" max="31" width="6.5703125" style="20" bestFit="1" customWidth="1"/>
    <col min="32" max="32" width="8.140625" style="20" bestFit="1" customWidth="1"/>
    <col min="33" max="33" width="3.140625" style="13" customWidth="1"/>
    <col min="34" max="34" width="14.5703125" style="13" bestFit="1" customWidth="1"/>
    <col min="35" max="36" width="5" style="20" bestFit="1" customWidth="1"/>
    <col min="37" max="37" width="5.28515625" style="20" bestFit="1" customWidth="1"/>
    <col min="38" max="41" width="5" style="20" bestFit="1" customWidth="1"/>
    <col min="42" max="42" width="5.140625" style="20" bestFit="1" customWidth="1"/>
    <col min="43" max="44" width="5" style="20" bestFit="1" customWidth="1"/>
    <col min="45" max="45" width="5.140625" style="20" bestFit="1" customWidth="1"/>
    <col min="46" max="46" width="5" style="20" bestFit="1" customWidth="1"/>
    <col min="47" max="47" width="6.5703125" style="20" bestFit="1" customWidth="1"/>
    <col min="48" max="48" width="8.140625" style="20" bestFit="1" customWidth="1"/>
    <col min="49" max="49" width="2.42578125" style="13" customWidth="1"/>
    <col min="50" max="50" width="14.5703125" style="13" bestFit="1" customWidth="1"/>
    <col min="51" max="52" width="5" style="13" bestFit="1" customWidth="1"/>
    <col min="53" max="53" width="5.28515625" style="13" bestFit="1" customWidth="1"/>
    <col min="54" max="57" width="5" style="13" bestFit="1" customWidth="1"/>
    <col min="58" max="58" width="5.140625" style="13" bestFit="1" customWidth="1"/>
    <col min="59" max="60" width="5" style="13" bestFit="1" customWidth="1"/>
    <col min="61" max="61" width="5.140625" style="13" bestFit="1" customWidth="1"/>
    <col min="62" max="62" width="5" style="13" bestFit="1" customWidth="1"/>
    <col min="63" max="63" width="6.5703125" style="13" bestFit="1" customWidth="1"/>
    <col min="64" max="64" width="8.140625" style="13" bestFit="1" customWidth="1"/>
    <col min="65" max="65" width="2.42578125" style="13" customWidth="1"/>
    <col min="66" max="66" width="14.5703125" style="13" bestFit="1" customWidth="1"/>
    <col min="67" max="68" width="5" style="13" bestFit="1" customWidth="1"/>
    <col min="69" max="69" width="5.28515625" style="13" bestFit="1" customWidth="1"/>
    <col min="70" max="73" width="5" style="13" bestFit="1" customWidth="1"/>
    <col min="74" max="74" width="5.140625" style="13" bestFit="1" customWidth="1"/>
    <col min="75" max="76" width="5" style="13" bestFit="1" customWidth="1"/>
    <col min="77" max="77" width="5.140625" style="13" bestFit="1" customWidth="1"/>
    <col min="78" max="78" width="5" style="13" bestFit="1" customWidth="1"/>
    <col min="79" max="79" width="6.5703125" style="13" bestFit="1" customWidth="1"/>
    <col min="80" max="80" width="8.140625" style="13" bestFit="1" customWidth="1"/>
    <col min="81" max="81" width="2.140625" style="13" customWidth="1"/>
    <col min="82" max="82" width="14.5703125" style="13" bestFit="1" customWidth="1"/>
    <col min="83" max="94" width="6.140625" style="13" customWidth="1"/>
    <col min="95" max="96" width="9.140625" style="13"/>
    <col min="97" max="97" width="2.85546875" style="13" customWidth="1"/>
    <col min="98" max="98" width="14.5703125" style="13" bestFit="1" customWidth="1"/>
    <col min="99" max="110" width="6.28515625" style="13" customWidth="1"/>
    <col min="111" max="112" width="9.140625" style="13"/>
    <col min="113" max="113" width="2.85546875" style="13" customWidth="1"/>
    <col min="114" max="114" width="14.5703125" style="13" bestFit="1" customWidth="1"/>
    <col min="115" max="126" width="6.28515625" style="13" customWidth="1"/>
    <col min="127" max="128" width="9.140625" style="13"/>
    <col min="129" max="129" width="2.140625" style="13" customWidth="1"/>
    <col min="130" max="130" width="14.5703125" style="13" bestFit="1" customWidth="1"/>
    <col min="131" max="16384" width="9.140625" style="13"/>
  </cols>
  <sheetData>
    <row r="1" spans="2:144" ht="15.75" thickBot="1" x14ac:dyDescent="0.3"/>
    <row r="2" spans="2:144" ht="15.75" thickTop="1" x14ac:dyDescent="0.25">
      <c r="B2" s="180" t="s">
        <v>206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2"/>
      <c r="R2" s="177" t="s">
        <v>207</v>
      </c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9"/>
      <c r="AH2" s="177" t="s">
        <v>203</v>
      </c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9"/>
      <c r="AX2" s="177" t="s">
        <v>246</v>
      </c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9"/>
      <c r="BN2" s="177" t="s">
        <v>273</v>
      </c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/>
      <c r="CA2" s="178"/>
      <c r="CB2" s="179"/>
      <c r="CD2" s="177" t="s">
        <v>291</v>
      </c>
      <c r="CE2" s="178"/>
      <c r="CF2" s="178"/>
      <c r="CG2" s="178"/>
      <c r="CH2" s="178"/>
      <c r="CI2" s="178"/>
      <c r="CJ2" s="178"/>
      <c r="CK2" s="178"/>
      <c r="CL2" s="178"/>
      <c r="CM2" s="178"/>
      <c r="CN2" s="178"/>
      <c r="CO2" s="178"/>
      <c r="CP2" s="178"/>
      <c r="CQ2" s="178"/>
      <c r="CR2" s="179"/>
      <c r="CT2" s="177" t="s">
        <v>312</v>
      </c>
      <c r="CU2" s="178"/>
      <c r="CV2" s="178"/>
      <c r="CW2" s="178"/>
      <c r="CX2" s="178"/>
      <c r="CY2" s="178"/>
      <c r="CZ2" s="178"/>
      <c r="DA2" s="178"/>
      <c r="DB2" s="178"/>
      <c r="DC2" s="178"/>
      <c r="DD2" s="178"/>
      <c r="DE2" s="178"/>
      <c r="DF2" s="178"/>
      <c r="DG2" s="178"/>
      <c r="DH2" s="179"/>
      <c r="DJ2" s="177" t="s">
        <v>349</v>
      </c>
      <c r="DK2" s="178"/>
      <c r="DL2" s="178"/>
      <c r="DM2" s="178"/>
      <c r="DN2" s="178"/>
      <c r="DO2" s="178"/>
      <c r="DP2" s="178"/>
      <c r="DQ2" s="178"/>
      <c r="DR2" s="178"/>
      <c r="DS2" s="178"/>
      <c r="DT2" s="178"/>
      <c r="DU2" s="178"/>
      <c r="DV2" s="178"/>
      <c r="DW2" s="178"/>
      <c r="DX2" s="179"/>
      <c r="DZ2" s="177" t="s">
        <v>371</v>
      </c>
      <c r="EA2" s="178"/>
      <c r="EB2" s="178"/>
      <c r="EC2" s="178"/>
      <c r="ED2" s="178"/>
      <c r="EE2" s="178"/>
      <c r="EF2" s="178"/>
      <c r="EG2" s="178"/>
      <c r="EH2" s="178"/>
      <c r="EI2" s="178"/>
      <c r="EJ2" s="178"/>
      <c r="EK2" s="178"/>
      <c r="EL2" s="178"/>
      <c r="EM2" s="178"/>
      <c r="EN2" s="179"/>
    </row>
    <row r="3" spans="2:144" x14ac:dyDescent="0.25">
      <c r="B3" s="37" t="s">
        <v>48</v>
      </c>
      <c r="C3" s="40" t="s">
        <v>0</v>
      </c>
      <c r="D3" s="40" t="s">
        <v>3</v>
      </c>
      <c r="E3" s="40" t="s">
        <v>4</v>
      </c>
      <c r="F3" s="40" t="s">
        <v>5</v>
      </c>
      <c r="G3" s="40" t="s">
        <v>6</v>
      </c>
      <c r="H3" s="40" t="s">
        <v>7</v>
      </c>
      <c r="I3" s="40" t="s">
        <v>8</v>
      </c>
      <c r="J3" s="40" t="s">
        <v>9</v>
      </c>
      <c r="K3" s="40" t="s">
        <v>10</v>
      </c>
      <c r="L3" s="40" t="s">
        <v>11</v>
      </c>
      <c r="M3" s="40" t="s">
        <v>12</v>
      </c>
      <c r="N3" s="40" t="s">
        <v>13</v>
      </c>
      <c r="O3" s="40" t="s">
        <v>14</v>
      </c>
      <c r="P3" s="4" t="s">
        <v>15</v>
      </c>
      <c r="R3" s="37" t="s">
        <v>48</v>
      </c>
      <c r="S3" s="40" t="s">
        <v>0</v>
      </c>
      <c r="T3" s="40" t="s">
        <v>3</v>
      </c>
      <c r="U3" s="40" t="s">
        <v>4</v>
      </c>
      <c r="V3" s="40" t="s">
        <v>5</v>
      </c>
      <c r="W3" s="40" t="s">
        <v>6</v>
      </c>
      <c r="X3" s="40" t="s">
        <v>7</v>
      </c>
      <c r="Y3" s="40" t="s">
        <v>8</v>
      </c>
      <c r="Z3" s="40" t="s">
        <v>9</v>
      </c>
      <c r="AA3" s="40" t="s">
        <v>10</v>
      </c>
      <c r="AB3" s="40" t="s">
        <v>11</v>
      </c>
      <c r="AC3" s="40" t="s">
        <v>12</v>
      </c>
      <c r="AD3" s="40" t="s">
        <v>13</v>
      </c>
      <c r="AE3" s="40" t="s">
        <v>14</v>
      </c>
      <c r="AF3" s="4" t="s">
        <v>15</v>
      </c>
      <c r="AH3" s="37" t="s">
        <v>48</v>
      </c>
      <c r="AI3" s="40" t="s">
        <v>0</v>
      </c>
      <c r="AJ3" s="40" t="s">
        <v>3</v>
      </c>
      <c r="AK3" s="40" t="s">
        <v>4</v>
      </c>
      <c r="AL3" s="40" t="s">
        <v>5</v>
      </c>
      <c r="AM3" s="40" t="s">
        <v>6</v>
      </c>
      <c r="AN3" s="40" t="s">
        <v>7</v>
      </c>
      <c r="AO3" s="40" t="s">
        <v>8</v>
      </c>
      <c r="AP3" s="40" t="s">
        <v>9</v>
      </c>
      <c r="AQ3" s="40" t="s">
        <v>10</v>
      </c>
      <c r="AR3" s="40" t="s">
        <v>11</v>
      </c>
      <c r="AS3" s="40" t="s">
        <v>12</v>
      </c>
      <c r="AT3" s="40" t="s">
        <v>13</v>
      </c>
      <c r="AU3" s="40" t="s">
        <v>14</v>
      </c>
      <c r="AV3" s="4" t="s">
        <v>15</v>
      </c>
      <c r="AX3" s="37" t="s">
        <v>48</v>
      </c>
      <c r="AY3" s="40" t="s">
        <v>0</v>
      </c>
      <c r="AZ3" s="40" t="s">
        <v>3</v>
      </c>
      <c r="BA3" s="40" t="s">
        <v>4</v>
      </c>
      <c r="BB3" s="40" t="s">
        <v>5</v>
      </c>
      <c r="BC3" s="40" t="s">
        <v>6</v>
      </c>
      <c r="BD3" s="40" t="s">
        <v>7</v>
      </c>
      <c r="BE3" s="40" t="s">
        <v>8</v>
      </c>
      <c r="BF3" s="40" t="s">
        <v>9</v>
      </c>
      <c r="BG3" s="40" t="s">
        <v>10</v>
      </c>
      <c r="BH3" s="40" t="s">
        <v>11</v>
      </c>
      <c r="BI3" s="40" t="s">
        <v>12</v>
      </c>
      <c r="BJ3" s="40" t="s">
        <v>13</v>
      </c>
      <c r="BK3" s="40" t="s">
        <v>14</v>
      </c>
      <c r="BL3" s="4" t="s">
        <v>15</v>
      </c>
      <c r="BN3" s="37" t="s">
        <v>48</v>
      </c>
      <c r="BO3" s="40" t="s">
        <v>0</v>
      </c>
      <c r="BP3" s="40" t="s">
        <v>3</v>
      </c>
      <c r="BQ3" s="40" t="s">
        <v>4</v>
      </c>
      <c r="BR3" s="40" t="s">
        <v>5</v>
      </c>
      <c r="BS3" s="40" t="s">
        <v>6</v>
      </c>
      <c r="BT3" s="40" t="s">
        <v>7</v>
      </c>
      <c r="BU3" s="40" t="s">
        <v>8</v>
      </c>
      <c r="BV3" s="40" t="s">
        <v>9</v>
      </c>
      <c r="BW3" s="40" t="s">
        <v>10</v>
      </c>
      <c r="BX3" s="40" t="s">
        <v>11</v>
      </c>
      <c r="BY3" s="40" t="s">
        <v>12</v>
      </c>
      <c r="BZ3" s="40" t="s">
        <v>13</v>
      </c>
      <c r="CA3" s="40" t="s">
        <v>14</v>
      </c>
      <c r="CB3" s="4" t="s">
        <v>15</v>
      </c>
      <c r="CD3" s="37" t="s">
        <v>48</v>
      </c>
      <c r="CE3" s="40" t="s">
        <v>0</v>
      </c>
      <c r="CF3" s="40" t="s">
        <v>3</v>
      </c>
      <c r="CG3" s="40" t="s">
        <v>4</v>
      </c>
      <c r="CH3" s="40" t="s">
        <v>5</v>
      </c>
      <c r="CI3" s="40" t="s">
        <v>6</v>
      </c>
      <c r="CJ3" s="40" t="s">
        <v>7</v>
      </c>
      <c r="CK3" s="40" t="s">
        <v>8</v>
      </c>
      <c r="CL3" s="40" t="s">
        <v>9</v>
      </c>
      <c r="CM3" s="40" t="s">
        <v>10</v>
      </c>
      <c r="CN3" s="40" t="s">
        <v>11</v>
      </c>
      <c r="CO3" s="40" t="s">
        <v>12</v>
      </c>
      <c r="CP3" s="40" t="s">
        <v>13</v>
      </c>
      <c r="CQ3" s="40" t="s">
        <v>14</v>
      </c>
      <c r="CR3" s="4" t="s">
        <v>15</v>
      </c>
      <c r="CT3" s="37" t="s">
        <v>48</v>
      </c>
      <c r="CU3" s="40" t="s">
        <v>0</v>
      </c>
      <c r="CV3" s="40" t="s">
        <v>3</v>
      </c>
      <c r="CW3" s="40" t="s">
        <v>4</v>
      </c>
      <c r="CX3" s="40" t="s">
        <v>5</v>
      </c>
      <c r="CY3" s="40" t="s">
        <v>6</v>
      </c>
      <c r="CZ3" s="40" t="s">
        <v>7</v>
      </c>
      <c r="DA3" s="40" t="s">
        <v>8</v>
      </c>
      <c r="DB3" s="40" t="s">
        <v>9</v>
      </c>
      <c r="DC3" s="40" t="s">
        <v>10</v>
      </c>
      <c r="DD3" s="40" t="s">
        <v>11</v>
      </c>
      <c r="DE3" s="40" t="s">
        <v>12</v>
      </c>
      <c r="DF3" s="40" t="s">
        <v>13</v>
      </c>
      <c r="DG3" s="40" t="s">
        <v>14</v>
      </c>
      <c r="DH3" s="4" t="s">
        <v>15</v>
      </c>
      <c r="DJ3" s="37" t="s">
        <v>48</v>
      </c>
      <c r="DK3" s="40" t="s">
        <v>0</v>
      </c>
      <c r="DL3" s="40" t="s">
        <v>3</v>
      </c>
      <c r="DM3" s="40" t="s">
        <v>4</v>
      </c>
      <c r="DN3" s="40" t="s">
        <v>5</v>
      </c>
      <c r="DO3" s="40" t="s">
        <v>6</v>
      </c>
      <c r="DP3" s="40" t="s">
        <v>7</v>
      </c>
      <c r="DQ3" s="40" t="s">
        <v>8</v>
      </c>
      <c r="DR3" s="40" t="s">
        <v>9</v>
      </c>
      <c r="DS3" s="40" t="s">
        <v>10</v>
      </c>
      <c r="DT3" s="40" t="s">
        <v>11</v>
      </c>
      <c r="DU3" s="40" t="s">
        <v>12</v>
      </c>
      <c r="DV3" s="40" t="s">
        <v>13</v>
      </c>
      <c r="DW3" s="40" t="s">
        <v>14</v>
      </c>
      <c r="DX3" s="4" t="s">
        <v>15</v>
      </c>
      <c r="DZ3" s="37" t="s">
        <v>48</v>
      </c>
      <c r="EA3" s="40" t="s">
        <v>0</v>
      </c>
      <c r="EB3" s="40" t="s">
        <v>3</v>
      </c>
      <c r="EC3" s="40" t="s">
        <v>4</v>
      </c>
      <c r="ED3" s="40" t="s">
        <v>5</v>
      </c>
      <c r="EE3" s="40" t="s">
        <v>6</v>
      </c>
      <c r="EF3" s="40" t="s">
        <v>7</v>
      </c>
      <c r="EG3" s="40" t="s">
        <v>8</v>
      </c>
      <c r="EH3" s="40" t="s">
        <v>9</v>
      </c>
      <c r="EI3" s="40" t="s">
        <v>10</v>
      </c>
      <c r="EJ3" s="40" t="s">
        <v>11</v>
      </c>
      <c r="EK3" s="40" t="s">
        <v>12</v>
      </c>
      <c r="EL3" s="40" t="s">
        <v>13</v>
      </c>
      <c r="EM3" s="40" t="s">
        <v>14</v>
      </c>
      <c r="EN3" s="4" t="s">
        <v>15</v>
      </c>
    </row>
    <row r="4" spans="2:144" x14ac:dyDescent="0.25">
      <c r="B4" s="52" t="s">
        <v>49</v>
      </c>
      <c r="C4" s="10"/>
      <c r="D4" s="10"/>
      <c r="E4" s="10"/>
      <c r="F4" s="10">
        <v>1</v>
      </c>
      <c r="G4" s="10">
        <v>1</v>
      </c>
      <c r="H4" s="10"/>
      <c r="I4" s="10"/>
      <c r="J4" s="10">
        <v>2</v>
      </c>
      <c r="K4" s="10">
        <v>2312</v>
      </c>
      <c r="L4" s="10">
        <v>2713</v>
      </c>
      <c r="M4" s="10">
        <v>2661</v>
      </c>
      <c r="N4" s="10">
        <v>2006</v>
      </c>
      <c r="O4" s="41">
        <f>SUM(C4:N4)</f>
        <v>9696</v>
      </c>
      <c r="P4" s="7">
        <f>O4/$O$7</f>
        <v>0.72089219330855014</v>
      </c>
      <c r="R4" s="52" t="s">
        <v>49</v>
      </c>
      <c r="S4" s="10">
        <v>2002</v>
      </c>
      <c r="T4" s="10">
        <v>2570</v>
      </c>
      <c r="U4" s="10">
        <v>2674</v>
      </c>
      <c r="V4" s="10">
        <v>2039</v>
      </c>
      <c r="W4" s="10">
        <v>2935</v>
      </c>
      <c r="X4" s="10">
        <v>3471</v>
      </c>
      <c r="Y4" s="10">
        <v>3580</v>
      </c>
      <c r="Z4" s="10">
        <v>3751</v>
      </c>
      <c r="AA4" s="10">
        <v>3512</v>
      </c>
      <c r="AB4" s="10">
        <v>4269</v>
      </c>
      <c r="AC4" s="10">
        <v>3557</v>
      </c>
      <c r="AD4" s="10">
        <v>2634</v>
      </c>
      <c r="AE4" s="41">
        <f>SUM(S4:AD4)</f>
        <v>36994</v>
      </c>
      <c r="AF4" s="7">
        <f>AE4/$AE$7</f>
        <v>0.72277904773069179</v>
      </c>
      <c r="AH4" s="52" t="s">
        <v>49</v>
      </c>
      <c r="AI4" s="10">
        <v>2679</v>
      </c>
      <c r="AJ4" s="10">
        <v>3052</v>
      </c>
      <c r="AK4" s="10">
        <v>3199</v>
      </c>
      <c r="AL4" s="10">
        <v>2967</v>
      </c>
      <c r="AM4" s="10">
        <v>3162</v>
      </c>
      <c r="AN4" s="10">
        <v>2513</v>
      </c>
      <c r="AO4" s="10">
        <v>2450</v>
      </c>
      <c r="AP4" s="10">
        <v>2293</v>
      </c>
      <c r="AQ4" s="10">
        <v>2250</v>
      </c>
      <c r="AR4" s="10">
        <v>2314</v>
      </c>
      <c r="AS4" s="10">
        <v>2199</v>
      </c>
      <c r="AT4" s="10">
        <v>1855</v>
      </c>
      <c r="AU4" s="41">
        <f>SUM(AI4:AT4)</f>
        <v>30933</v>
      </c>
      <c r="AV4" s="7">
        <f>AU4/$AU$7</f>
        <v>0.71147963290935434</v>
      </c>
      <c r="AX4" s="52" t="s">
        <v>49</v>
      </c>
      <c r="AY4" s="10">
        <v>1802</v>
      </c>
      <c r="AZ4" s="10">
        <v>1429</v>
      </c>
      <c r="BA4" s="10">
        <v>1682</v>
      </c>
      <c r="BB4" s="10">
        <v>1759</v>
      </c>
      <c r="BC4" s="10">
        <v>2166</v>
      </c>
      <c r="BD4" s="10">
        <v>2719</v>
      </c>
      <c r="BE4" s="10">
        <v>2637</v>
      </c>
      <c r="BF4" s="10">
        <v>1666</v>
      </c>
      <c r="BG4" s="10">
        <v>1460</v>
      </c>
      <c r="BH4" s="10">
        <v>1504</v>
      </c>
      <c r="BI4" s="10">
        <v>1320</v>
      </c>
      <c r="BJ4" s="10">
        <v>1137</v>
      </c>
      <c r="BK4" s="41">
        <f>SUM(AY4:BJ4)</f>
        <v>21281</v>
      </c>
      <c r="BL4" s="7">
        <f>BK4/$BK$7</f>
        <v>0.68186478692726693</v>
      </c>
      <c r="BN4" s="52" t="s">
        <v>49</v>
      </c>
      <c r="BO4" s="10">
        <v>1236</v>
      </c>
      <c r="BP4" s="10">
        <v>1426</v>
      </c>
      <c r="BQ4" s="10">
        <v>1549</v>
      </c>
      <c r="BR4" s="10">
        <v>1431</v>
      </c>
      <c r="BS4" s="10">
        <v>1490</v>
      </c>
      <c r="BT4" s="10">
        <v>1363</v>
      </c>
      <c r="BU4" s="10">
        <v>1180</v>
      </c>
      <c r="BV4" s="10">
        <v>1045</v>
      </c>
      <c r="BW4" s="10">
        <v>1052</v>
      </c>
      <c r="BX4" s="10">
        <v>747</v>
      </c>
      <c r="BY4" s="10">
        <v>1628</v>
      </c>
      <c r="BZ4" s="10">
        <v>1419</v>
      </c>
      <c r="CA4" s="41">
        <f>SUM(BO4:BZ4)</f>
        <v>15566</v>
      </c>
      <c r="CB4" s="7">
        <f>CA4/$CA$7</f>
        <v>0.68119557130978947</v>
      </c>
      <c r="CD4" s="52" t="s">
        <v>49</v>
      </c>
      <c r="CE4" s="10">
        <v>1095</v>
      </c>
      <c r="CF4" s="10">
        <v>1074</v>
      </c>
      <c r="CG4" s="10">
        <v>1027</v>
      </c>
      <c r="CH4" s="10">
        <v>957</v>
      </c>
      <c r="CI4" s="10">
        <v>1395</v>
      </c>
      <c r="CJ4" s="10">
        <v>1099</v>
      </c>
      <c r="CK4" s="10">
        <v>853</v>
      </c>
      <c r="CL4" s="10">
        <v>823</v>
      </c>
      <c r="CM4" s="10">
        <v>889</v>
      </c>
      <c r="CN4" s="10">
        <v>1164</v>
      </c>
      <c r="CO4" s="10">
        <v>1000</v>
      </c>
      <c r="CP4" s="10">
        <v>1028</v>
      </c>
      <c r="CQ4" s="41">
        <f>SUM(CE4:CP4)</f>
        <v>12404</v>
      </c>
      <c r="CR4" s="7">
        <f>CQ4/$CQ$7</f>
        <v>0.67688949522510233</v>
      </c>
      <c r="CT4" s="52" t="s">
        <v>49</v>
      </c>
      <c r="CU4" s="10">
        <v>1010</v>
      </c>
      <c r="CV4" s="10">
        <v>1468</v>
      </c>
      <c r="CW4" s="10">
        <v>1681</v>
      </c>
      <c r="CX4" s="10">
        <v>1424</v>
      </c>
      <c r="CY4" s="10">
        <v>1603</v>
      </c>
      <c r="CZ4" s="10">
        <v>1380</v>
      </c>
      <c r="DA4" s="10">
        <v>1394</v>
      </c>
      <c r="DB4" s="10">
        <v>1386</v>
      </c>
      <c r="DC4" s="10">
        <v>1437</v>
      </c>
      <c r="DD4" s="10">
        <v>1363</v>
      </c>
      <c r="DE4" s="10">
        <v>1248</v>
      </c>
      <c r="DF4" s="10">
        <v>1129</v>
      </c>
      <c r="DG4" s="41">
        <f>SUM(CU4:DF4)</f>
        <v>16523</v>
      </c>
      <c r="DH4" s="7">
        <f>DG4/$DG$7</f>
        <v>0.72536107818604856</v>
      </c>
      <c r="DJ4" s="52" t="s">
        <v>49</v>
      </c>
      <c r="DK4" s="10">
        <v>1082</v>
      </c>
      <c r="DL4" s="10">
        <v>1347</v>
      </c>
      <c r="DM4" s="10">
        <v>1070</v>
      </c>
      <c r="DN4" s="10">
        <v>1153</v>
      </c>
      <c r="DO4" s="10">
        <v>1182</v>
      </c>
      <c r="DP4" s="10">
        <v>1035</v>
      </c>
      <c r="DQ4" s="10">
        <v>1044</v>
      </c>
      <c r="DR4" s="10">
        <v>1253</v>
      </c>
      <c r="DS4" s="10">
        <v>1227</v>
      </c>
      <c r="DT4" s="10">
        <v>1368</v>
      </c>
      <c r="DU4" s="10">
        <v>1228</v>
      </c>
      <c r="DV4" s="10">
        <v>1127</v>
      </c>
      <c r="DW4" s="41">
        <f>SUM(DK4:DV4)</f>
        <v>14116</v>
      </c>
      <c r="DX4" s="7">
        <f>DW4/$DW$7</f>
        <v>0.73253762324857297</v>
      </c>
      <c r="DZ4" s="52" t="s">
        <v>49</v>
      </c>
      <c r="EA4" s="10">
        <v>1006</v>
      </c>
      <c r="EB4" s="10">
        <v>907</v>
      </c>
      <c r="EC4" s="10">
        <v>1091</v>
      </c>
      <c r="ED4" s="10">
        <v>1369</v>
      </c>
      <c r="EE4" s="10"/>
      <c r="EF4" s="10"/>
      <c r="EG4" s="10"/>
      <c r="EH4" s="10"/>
      <c r="EI4" s="10"/>
      <c r="EJ4" s="10"/>
      <c r="EK4" s="10"/>
      <c r="EL4" s="10"/>
      <c r="EM4" s="41">
        <f>SUM(EA4:EL4)</f>
        <v>4373</v>
      </c>
      <c r="EN4" s="7">
        <f>EM4/$EM$7</f>
        <v>0.75292699724517909</v>
      </c>
    </row>
    <row r="5" spans="2:144" x14ac:dyDescent="0.25">
      <c r="B5" s="52" t="s">
        <v>50</v>
      </c>
      <c r="C5" s="10"/>
      <c r="D5" s="10"/>
      <c r="E5" s="10">
        <v>1</v>
      </c>
      <c r="F5" s="10"/>
      <c r="G5" s="10">
        <v>1</v>
      </c>
      <c r="H5" s="10"/>
      <c r="I5" s="10"/>
      <c r="J5" s="10"/>
      <c r="K5" s="10">
        <v>578</v>
      </c>
      <c r="L5" s="10">
        <v>687</v>
      </c>
      <c r="M5" s="10">
        <v>646</v>
      </c>
      <c r="N5" s="10">
        <v>488</v>
      </c>
      <c r="O5" s="41">
        <f>SUM(C5:N5)</f>
        <v>2401</v>
      </c>
      <c r="P5" s="7">
        <f>O5/$O$7</f>
        <v>0.17851301115241636</v>
      </c>
      <c r="R5" s="52" t="s">
        <v>50</v>
      </c>
      <c r="S5" s="10">
        <v>472</v>
      </c>
      <c r="T5" s="10">
        <v>630</v>
      </c>
      <c r="U5" s="10">
        <v>672</v>
      </c>
      <c r="V5" s="10">
        <v>516</v>
      </c>
      <c r="W5" s="10">
        <v>659</v>
      </c>
      <c r="X5" s="10">
        <v>802</v>
      </c>
      <c r="Y5" s="10">
        <v>805</v>
      </c>
      <c r="Z5" s="10">
        <v>842</v>
      </c>
      <c r="AA5" s="10">
        <v>770</v>
      </c>
      <c r="AB5" s="10">
        <v>971</v>
      </c>
      <c r="AC5" s="10">
        <v>835</v>
      </c>
      <c r="AD5" s="10">
        <v>611</v>
      </c>
      <c r="AE5" s="41">
        <f>SUM(S5:AD5)</f>
        <v>8585</v>
      </c>
      <c r="AF5" s="7">
        <f>AE5/$AE$7</f>
        <v>0.16773147334075766</v>
      </c>
      <c r="AH5" s="52" t="s">
        <v>50</v>
      </c>
      <c r="AI5" s="10">
        <v>652</v>
      </c>
      <c r="AJ5" s="10">
        <v>763</v>
      </c>
      <c r="AK5" s="10">
        <v>771</v>
      </c>
      <c r="AL5" s="10">
        <v>699</v>
      </c>
      <c r="AM5" s="10">
        <v>763</v>
      </c>
      <c r="AN5" s="10">
        <v>622</v>
      </c>
      <c r="AO5" s="10">
        <v>547</v>
      </c>
      <c r="AP5" s="10">
        <v>551</v>
      </c>
      <c r="AQ5" s="10">
        <v>474</v>
      </c>
      <c r="AR5" s="10">
        <v>534</v>
      </c>
      <c r="AS5" s="10">
        <v>571</v>
      </c>
      <c r="AT5" s="10">
        <v>454</v>
      </c>
      <c r="AU5" s="41">
        <f>SUM(AI5:AT5)</f>
        <v>7401</v>
      </c>
      <c r="AV5" s="7">
        <f>AU5/$AU$7</f>
        <v>0.1702279366101617</v>
      </c>
      <c r="AX5" s="52" t="s">
        <v>50</v>
      </c>
      <c r="AY5" s="10">
        <v>423</v>
      </c>
      <c r="AZ5" s="10">
        <v>379</v>
      </c>
      <c r="BA5" s="10">
        <v>452</v>
      </c>
      <c r="BB5" s="10">
        <v>512</v>
      </c>
      <c r="BC5" s="10">
        <v>603</v>
      </c>
      <c r="BD5" s="10">
        <v>656</v>
      </c>
      <c r="BE5" s="10">
        <v>638</v>
      </c>
      <c r="BF5" s="10">
        <v>456</v>
      </c>
      <c r="BG5" s="10">
        <v>370</v>
      </c>
      <c r="BH5" s="10">
        <v>395</v>
      </c>
      <c r="BI5" s="10">
        <v>328</v>
      </c>
      <c r="BJ5" s="10">
        <v>311</v>
      </c>
      <c r="BK5" s="41">
        <f>SUM(AY5:BJ5)</f>
        <v>5523</v>
      </c>
      <c r="BL5" s="7">
        <f>BK5/$BK$7</f>
        <v>0.17696251201537969</v>
      </c>
      <c r="BN5" s="52" t="s">
        <v>50</v>
      </c>
      <c r="BO5" s="10">
        <v>297</v>
      </c>
      <c r="BP5" s="10">
        <v>339</v>
      </c>
      <c r="BQ5" s="10">
        <v>413</v>
      </c>
      <c r="BR5" s="10">
        <v>360</v>
      </c>
      <c r="BS5" s="10">
        <v>366</v>
      </c>
      <c r="BT5" s="10">
        <v>336</v>
      </c>
      <c r="BU5" s="10">
        <v>297</v>
      </c>
      <c r="BV5" s="10">
        <v>263</v>
      </c>
      <c r="BW5" s="10">
        <v>262</v>
      </c>
      <c r="BX5" s="10">
        <v>174</v>
      </c>
      <c r="BY5" s="10">
        <v>406</v>
      </c>
      <c r="BZ5" s="10">
        <v>394</v>
      </c>
      <c r="CA5" s="41">
        <f>SUM(BO5:BZ5)</f>
        <v>3907</v>
      </c>
      <c r="CB5" s="7">
        <f>CA5/$CA$7</f>
        <v>0.17097720012253292</v>
      </c>
      <c r="CD5" s="52" t="s">
        <v>50</v>
      </c>
      <c r="CE5" s="10">
        <v>300</v>
      </c>
      <c r="CF5" s="10">
        <v>265</v>
      </c>
      <c r="CG5" s="10">
        <v>233</v>
      </c>
      <c r="CH5" s="10">
        <v>243</v>
      </c>
      <c r="CI5" s="10">
        <v>323</v>
      </c>
      <c r="CJ5" s="10">
        <v>242</v>
      </c>
      <c r="CK5" s="10">
        <v>212</v>
      </c>
      <c r="CL5" s="10">
        <v>202</v>
      </c>
      <c r="CM5" s="10">
        <v>232</v>
      </c>
      <c r="CN5" s="10">
        <v>302</v>
      </c>
      <c r="CO5" s="10">
        <v>258</v>
      </c>
      <c r="CP5" s="10">
        <v>215</v>
      </c>
      <c r="CQ5" s="41">
        <f>SUM(CE5:CP5)</f>
        <v>3027</v>
      </c>
      <c r="CR5" s="7">
        <f>CQ5/$CQ$7</f>
        <v>0.16518417462482946</v>
      </c>
      <c r="CT5" s="52" t="s">
        <v>50</v>
      </c>
      <c r="CU5" s="10">
        <v>274</v>
      </c>
      <c r="CV5" s="10">
        <v>351</v>
      </c>
      <c r="CW5" s="10">
        <v>406</v>
      </c>
      <c r="CX5" s="10">
        <v>368</v>
      </c>
      <c r="CY5" s="10">
        <v>349</v>
      </c>
      <c r="CZ5" s="10">
        <v>300</v>
      </c>
      <c r="DA5" s="10">
        <v>363</v>
      </c>
      <c r="DB5" s="10">
        <v>341</v>
      </c>
      <c r="DC5" s="10">
        <v>323</v>
      </c>
      <c r="DD5" s="10">
        <v>335</v>
      </c>
      <c r="DE5" s="10">
        <v>273</v>
      </c>
      <c r="DF5" s="10">
        <v>287</v>
      </c>
      <c r="DG5" s="41">
        <f>SUM(CU5:DF5)</f>
        <v>3970</v>
      </c>
      <c r="DH5" s="7">
        <f>DG5/$DG$7</f>
        <v>0.17428333113832917</v>
      </c>
      <c r="DJ5" s="52" t="s">
        <v>50</v>
      </c>
      <c r="DK5" s="10">
        <v>247</v>
      </c>
      <c r="DL5" s="10">
        <v>278</v>
      </c>
      <c r="DM5" s="10">
        <v>271</v>
      </c>
      <c r="DN5" s="10">
        <v>263</v>
      </c>
      <c r="DO5" s="10">
        <v>308</v>
      </c>
      <c r="DP5" s="10">
        <v>262</v>
      </c>
      <c r="DQ5" s="10">
        <v>285</v>
      </c>
      <c r="DR5" s="10">
        <v>340</v>
      </c>
      <c r="DS5" s="10">
        <v>302</v>
      </c>
      <c r="DT5" s="10">
        <v>336</v>
      </c>
      <c r="DU5" s="10">
        <v>313</v>
      </c>
      <c r="DV5" s="10">
        <v>234</v>
      </c>
      <c r="DW5" s="41">
        <f>SUM(DK5:DV5)</f>
        <v>3439</v>
      </c>
      <c r="DX5" s="7">
        <f>DW5/$DW$7</f>
        <v>0.17846393357550597</v>
      </c>
      <c r="DZ5" s="52" t="s">
        <v>50</v>
      </c>
      <c r="EA5" s="10">
        <v>216</v>
      </c>
      <c r="EB5" s="10">
        <v>188</v>
      </c>
      <c r="EC5" s="10">
        <v>271</v>
      </c>
      <c r="ED5" s="10">
        <v>293</v>
      </c>
      <c r="EE5" s="10"/>
      <c r="EF5" s="10"/>
      <c r="EG5" s="10"/>
      <c r="EH5" s="10"/>
      <c r="EI5" s="10"/>
      <c r="EJ5" s="10"/>
      <c r="EK5" s="10"/>
      <c r="EL5" s="10"/>
      <c r="EM5" s="41">
        <f>SUM(EA5:EL5)</f>
        <v>968</v>
      </c>
      <c r="EN5" s="7">
        <f t="shared" ref="EN5:EN6" si="0">EM5/$EM$7</f>
        <v>0.16666666666666666</v>
      </c>
    </row>
    <row r="6" spans="2:144" x14ac:dyDescent="0.25">
      <c r="B6" s="52" t="s">
        <v>74</v>
      </c>
      <c r="C6" s="10"/>
      <c r="D6" s="10">
        <v>1</v>
      </c>
      <c r="E6" s="10"/>
      <c r="F6" s="10">
        <v>1</v>
      </c>
      <c r="G6" s="10"/>
      <c r="H6" s="10"/>
      <c r="I6" s="10">
        <v>1</v>
      </c>
      <c r="J6" s="10"/>
      <c r="K6" s="10">
        <v>226</v>
      </c>
      <c r="L6" s="10">
        <v>469</v>
      </c>
      <c r="M6" s="10">
        <v>379</v>
      </c>
      <c r="N6" s="10">
        <v>276</v>
      </c>
      <c r="O6" s="41">
        <f>SUM(C6:N6)</f>
        <v>1353</v>
      </c>
      <c r="P6" s="7">
        <f>O6/$O$7</f>
        <v>0.10059479553903346</v>
      </c>
      <c r="R6" s="52" t="s">
        <v>74</v>
      </c>
      <c r="S6" s="10">
        <v>268</v>
      </c>
      <c r="T6" s="10">
        <v>301</v>
      </c>
      <c r="U6" s="10">
        <v>393</v>
      </c>
      <c r="V6" s="10">
        <v>309</v>
      </c>
      <c r="W6" s="10">
        <v>493</v>
      </c>
      <c r="X6" s="10">
        <v>595</v>
      </c>
      <c r="Y6" s="10">
        <v>511</v>
      </c>
      <c r="Z6" s="10">
        <v>584</v>
      </c>
      <c r="AA6" s="10">
        <v>512</v>
      </c>
      <c r="AB6" s="10">
        <v>698</v>
      </c>
      <c r="AC6" s="10">
        <v>574</v>
      </c>
      <c r="AD6" s="10">
        <v>366</v>
      </c>
      <c r="AE6" s="41">
        <f>SUM(S6:AD6)</f>
        <v>5604</v>
      </c>
      <c r="AF6" s="7">
        <f>AE6/$AE$7</f>
        <v>0.1094894789285505</v>
      </c>
      <c r="AH6" s="52" t="s">
        <v>74</v>
      </c>
      <c r="AI6" s="10">
        <v>400</v>
      </c>
      <c r="AJ6" s="10">
        <v>484</v>
      </c>
      <c r="AK6" s="10">
        <v>555</v>
      </c>
      <c r="AL6" s="10">
        <v>533</v>
      </c>
      <c r="AM6" s="10">
        <v>558</v>
      </c>
      <c r="AN6" s="10">
        <v>415</v>
      </c>
      <c r="AO6" s="10">
        <v>385</v>
      </c>
      <c r="AP6" s="10">
        <v>383</v>
      </c>
      <c r="AQ6" s="10">
        <v>353</v>
      </c>
      <c r="AR6" s="10">
        <v>350</v>
      </c>
      <c r="AS6" s="10">
        <v>407</v>
      </c>
      <c r="AT6" s="10">
        <v>320</v>
      </c>
      <c r="AU6" s="41">
        <f>SUM(AI6:AT6)</f>
        <v>5143</v>
      </c>
      <c r="AV6" s="7">
        <f>AU6/$AU$7</f>
        <v>0.11829243048048393</v>
      </c>
      <c r="AX6" s="52" t="s">
        <v>74</v>
      </c>
      <c r="AY6" s="10">
        <v>311</v>
      </c>
      <c r="AZ6" s="10">
        <v>296</v>
      </c>
      <c r="BA6" s="10">
        <v>401</v>
      </c>
      <c r="BB6" s="10">
        <v>388</v>
      </c>
      <c r="BC6" s="10">
        <v>460</v>
      </c>
      <c r="BD6" s="10">
        <v>628</v>
      </c>
      <c r="BE6" s="10">
        <v>535</v>
      </c>
      <c r="BF6" s="10">
        <v>351</v>
      </c>
      <c r="BG6" s="10">
        <v>278</v>
      </c>
      <c r="BH6" s="10">
        <v>290</v>
      </c>
      <c r="BI6" s="10">
        <v>243</v>
      </c>
      <c r="BJ6" s="10">
        <v>225</v>
      </c>
      <c r="BK6" s="41">
        <f>SUM(AY6:BJ6)</f>
        <v>4406</v>
      </c>
      <c r="BL6" s="7">
        <f>BK6/$BK$7</f>
        <v>0.14117270105735341</v>
      </c>
      <c r="BN6" s="52" t="s">
        <v>74</v>
      </c>
      <c r="BO6" s="10">
        <v>226</v>
      </c>
      <c r="BP6" s="10">
        <v>307</v>
      </c>
      <c r="BQ6" s="10">
        <v>349</v>
      </c>
      <c r="BR6" s="10">
        <v>302</v>
      </c>
      <c r="BS6" s="10">
        <v>332</v>
      </c>
      <c r="BT6" s="10">
        <v>272</v>
      </c>
      <c r="BU6" s="10">
        <v>205</v>
      </c>
      <c r="BV6" s="10">
        <v>191</v>
      </c>
      <c r="BW6" s="10">
        <v>175</v>
      </c>
      <c r="BX6" s="10">
        <v>115</v>
      </c>
      <c r="BY6" s="10">
        <v>530</v>
      </c>
      <c r="BZ6" s="10">
        <v>374</v>
      </c>
      <c r="CA6" s="41">
        <f>SUM(BO6:BZ6)</f>
        <v>3378</v>
      </c>
      <c r="CB6" s="7">
        <f>CA6/$CA$7</f>
        <v>0.14782722856767758</v>
      </c>
      <c r="CD6" s="52" t="s">
        <v>74</v>
      </c>
      <c r="CE6" s="10">
        <v>343</v>
      </c>
      <c r="CF6" s="10">
        <v>288</v>
      </c>
      <c r="CG6" s="10">
        <v>265</v>
      </c>
      <c r="CH6" s="10">
        <v>227</v>
      </c>
      <c r="CI6" s="10">
        <v>346</v>
      </c>
      <c r="CJ6" s="10">
        <v>254</v>
      </c>
      <c r="CK6" s="10">
        <v>198</v>
      </c>
      <c r="CL6" s="10">
        <v>163</v>
      </c>
      <c r="CM6" s="10">
        <v>180</v>
      </c>
      <c r="CN6" s="10">
        <v>250</v>
      </c>
      <c r="CO6" s="10">
        <v>196</v>
      </c>
      <c r="CP6" s="10">
        <v>184</v>
      </c>
      <c r="CQ6" s="41">
        <f>SUM(CE6:CP6)</f>
        <v>2894</v>
      </c>
      <c r="CR6" s="7">
        <f>CQ6/$CQ$7</f>
        <v>0.15792633015006821</v>
      </c>
      <c r="CT6" s="52" t="s">
        <v>74</v>
      </c>
      <c r="CU6" s="10">
        <v>105</v>
      </c>
      <c r="CV6" s="10">
        <v>196</v>
      </c>
      <c r="CW6" s="10">
        <v>249</v>
      </c>
      <c r="CX6" s="10">
        <v>223</v>
      </c>
      <c r="CY6" s="10">
        <v>238</v>
      </c>
      <c r="CZ6" s="10">
        <v>188</v>
      </c>
      <c r="DA6" s="10">
        <v>223</v>
      </c>
      <c r="DB6" s="10">
        <v>200</v>
      </c>
      <c r="DC6" s="10">
        <v>172</v>
      </c>
      <c r="DD6" s="10">
        <v>177</v>
      </c>
      <c r="DE6" s="10">
        <v>182</v>
      </c>
      <c r="DF6" s="10">
        <v>133</v>
      </c>
      <c r="DG6" s="41">
        <f>SUM(CU6:DF6)</f>
        <v>2286</v>
      </c>
      <c r="DH6" s="7">
        <f>DG6/$DG$7</f>
        <v>0.10035559067562229</v>
      </c>
      <c r="DJ6" s="52" t="s">
        <v>74</v>
      </c>
      <c r="DK6" s="10">
        <v>127</v>
      </c>
      <c r="DL6" s="10">
        <v>146</v>
      </c>
      <c r="DM6" s="10">
        <v>138</v>
      </c>
      <c r="DN6" s="10">
        <v>147</v>
      </c>
      <c r="DO6" s="10">
        <v>167</v>
      </c>
      <c r="DP6" s="10">
        <v>97</v>
      </c>
      <c r="DQ6" s="10">
        <v>117</v>
      </c>
      <c r="DR6" s="10">
        <v>213</v>
      </c>
      <c r="DS6" s="10">
        <v>132</v>
      </c>
      <c r="DT6" s="10">
        <v>151</v>
      </c>
      <c r="DU6" s="10">
        <v>143</v>
      </c>
      <c r="DV6" s="10">
        <v>137</v>
      </c>
      <c r="DW6" s="41">
        <f>SUM(DK6:DV6)</f>
        <v>1715</v>
      </c>
      <c r="DX6" s="7">
        <f>DW6/$DW$7</f>
        <v>8.8998443175921121E-2</v>
      </c>
      <c r="DZ6" s="52" t="s">
        <v>74</v>
      </c>
      <c r="EA6" s="10">
        <v>109</v>
      </c>
      <c r="EB6" s="10">
        <v>93</v>
      </c>
      <c r="EC6" s="10">
        <v>140</v>
      </c>
      <c r="ED6" s="10">
        <v>125</v>
      </c>
      <c r="EE6" s="10"/>
      <c r="EF6" s="10"/>
      <c r="EG6" s="10"/>
      <c r="EH6" s="10"/>
      <c r="EI6" s="10"/>
      <c r="EJ6" s="10"/>
      <c r="EK6" s="10"/>
      <c r="EL6" s="10"/>
      <c r="EM6" s="41">
        <f>SUM(EA6:EL6)</f>
        <v>467</v>
      </c>
      <c r="EN6" s="7">
        <f t="shared" si="0"/>
        <v>8.040633608815427E-2</v>
      </c>
    </row>
    <row r="7" spans="2:144" ht="15.75" thickBot="1" x14ac:dyDescent="0.3">
      <c r="B7" s="53" t="s">
        <v>51</v>
      </c>
      <c r="C7" s="39">
        <f>SUM(C4:C6)</f>
        <v>0</v>
      </c>
      <c r="D7" s="39">
        <f t="shared" ref="D7:N7" si="1">SUM(D4:D6)</f>
        <v>1</v>
      </c>
      <c r="E7" s="39">
        <f t="shared" si="1"/>
        <v>1</v>
      </c>
      <c r="F7" s="39">
        <f t="shared" si="1"/>
        <v>2</v>
      </c>
      <c r="G7" s="39">
        <f t="shared" si="1"/>
        <v>2</v>
      </c>
      <c r="H7" s="39">
        <f t="shared" si="1"/>
        <v>0</v>
      </c>
      <c r="I7" s="39">
        <f t="shared" si="1"/>
        <v>1</v>
      </c>
      <c r="J7" s="39">
        <f t="shared" si="1"/>
        <v>2</v>
      </c>
      <c r="K7" s="39">
        <f t="shared" si="1"/>
        <v>3116</v>
      </c>
      <c r="L7" s="39">
        <f t="shared" si="1"/>
        <v>3869</v>
      </c>
      <c r="M7" s="39">
        <f t="shared" si="1"/>
        <v>3686</v>
      </c>
      <c r="N7" s="39">
        <f t="shared" si="1"/>
        <v>2770</v>
      </c>
      <c r="O7" s="39">
        <f>SUM(O4:O6)</f>
        <v>13450</v>
      </c>
      <c r="P7" s="8">
        <f>SUM(P4:P6)</f>
        <v>1</v>
      </c>
      <c r="R7" s="53" t="s">
        <v>51</v>
      </c>
      <c r="S7" s="39">
        <f>SUM(S4:S6)</f>
        <v>2742</v>
      </c>
      <c r="T7" s="39">
        <f t="shared" ref="T7:AE7" si="2">SUM(T4:T6)</f>
        <v>3501</v>
      </c>
      <c r="U7" s="39">
        <f t="shared" si="2"/>
        <v>3739</v>
      </c>
      <c r="V7" s="39">
        <f t="shared" si="2"/>
        <v>2864</v>
      </c>
      <c r="W7" s="39">
        <f t="shared" si="2"/>
        <v>4087</v>
      </c>
      <c r="X7" s="39">
        <f t="shared" si="2"/>
        <v>4868</v>
      </c>
      <c r="Y7" s="39">
        <f t="shared" si="2"/>
        <v>4896</v>
      </c>
      <c r="Z7" s="39">
        <f t="shared" si="2"/>
        <v>5177</v>
      </c>
      <c r="AA7" s="39">
        <f t="shared" si="2"/>
        <v>4794</v>
      </c>
      <c r="AB7" s="39">
        <f t="shared" si="2"/>
        <v>5938</v>
      </c>
      <c r="AC7" s="39">
        <f>SUM(AC4:AC6)</f>
        <v>4966</v>
      </c>
      <c r="AD7" s="39">
        <f t="shared" si="2"/>
        <v>3611</v>
      </c>
      <c r="AE7" s="39">
        <f t="shared" si="2"/>
        <v>51183</v>
      </c>
      <c r="AF7" s="8">
        <f>SUM(AF4:AF6)</f>
        <v>1</v>
      </c>
      <c r="AH7" s="53" t="s">
        <v>51</v>
      </c>
      <c r="AI7" s="39">
        <f>SUM(AI4:AI6)</f>
        <v>3731</v>
      </c>
      <c r="AJ7" s="39">
        <f>SUM(AJ4:AJ6)</f>
        <v>4299</v>
      </c>
      <c r="AK7" s="39">
        <f t="shared" ref="AK7:AR7" si="3">SUM(AK4:AK6)</f>
        <v>4525</v>
      </c>
      <c r="AL7" s="39">
        <f t="shared" si="3"/>
        <v>4199</v>
      </c>
      <c r="AM7" s="39">
        <f t="shared" si="3"/>
        <v>4483</v>
      </c>
      <c r="AN7" s="39">
        <f t="shared" si="3"/>
        <v>3550</v>
      </c>
      <c r="AO7" s="39">
        <f t="shared" si="3"/>
        <v>3382</v>
      </c>
      <c r="AP7" s="39">
        <f t="shared" si="3"/>
        <v>3227</v>
      </c>
      <c r="AQ7" s="39">
        <f t="shared" si="3"/>
        <v>3077</v>
      </c>
      <c r="AR7" s="39">
        <f t="shared" si="3"/>
        <v>3198</v>
      </c>
      <c r="AS7" s="39">
        <f>SUM(AS4:AS6)</f>
        <v>3177</v>
      </c>
      <c r="AT7" s="39">
        <f>SUM(AT4:AT6)</f>
        <v>2629</v>
      </c>
      <c r="AU7" s="39">
        <f>SUM(AU4:AU6)</f>
        <v>43477</v>
      </c>
      <c r="AV7" s="8">
        <f>SUM(AV4:AV6)</f>
        <v>1</v>
      </c>
      <c r="AX7" s="53" t="s">
        <v>51</v>
      </c>
      <c r="AY7" s="39">
        <f>SUM(AY4:AY6)</f>
        <v>2536</v>
      </c>
      <c r="AZ7" s="39">
        <f>SUM(AZ4:AZ6)</f>
        <v>2104</v>
      </c>
      <c r="BA7" s="39">
        <f t="shared" ref="BA7:BH7" si="4">SUM(BA4:BA6)</f>
        <v>2535</v>
      </c>
      <c r="BB7" s="39">
        <f t="shared" si="4"/>
        <v>2659</v>
      </c>
      <c r="BC7" s="39">
        <f t="shared" si="4"/>
        <v>3229</v>
      </c>
      <c r="BD7" s="39">
        <f t="shared" si="4"/>
        <v>4003</v>
      </c>
      <c r="BE7" s="39">
        <f t="shared" si="4"/>
        <v>3810</v>
      </c>
      <c r="BF7" s="39">
        <f t="shared" si="4"/>
        <v>2473</v>
      </c>
      <c r="BG7" s="39">
        <f t="shared" si="4"/>
        <v>2108</v>
      </c>
      <c r="BH7" s="39">
        <f t="shared" si="4"/>
        <v>2189</v>
      </c>
      <c r="BI7" s="39">
        <f>SUM(BI4:BI6)</f>
        <v>1891</v>
      </c>
      <c r="BJ7" s="39">
        <f>SUM(BJ4:BJ6)</f>
        <v>1673</v>
      </c>
      <c r="BK7" s="39">
        <f>SUM(BK4:BK6)</f>
        <v>31210</v>
      </c>
      <c r="BL7" s="8">
        <f>SUM(BL4:BL6)</f>
        <v>1</v>
      </c>
      <c r="BN7" s="53" t="s">
        <v>51</v>
      </c>
      <c r="BO7" s="39">
        <f>SUM(BO4:BO6)</f>
        <v>1759</v>
      </c>
      <c r="BP7" s="39">
        <f>SUM(BP4:BP6)</f>
        <v>2072</v>
      </c>
      <c r="BQ7" s="39">
        <f t="shared" ref="BQ7:BX7" si="5">SUM(BQ4:BQ6)</f>
        <v>2311</v>
      </c>
      <c r="BR7" s="39">
        <f t="shared" si="5"/>
        <v>2093</v>
      </c>
      <c r="BS7" s="39">
        <f t="shared" si="5"/>
        <v>2188</v>
      </c>
      <c r="BT7" s="39">
        <f t="shared" si="5"/>
        <v>1971</v>
      </c>
      <c r="BU7" s="39">
        <f t="shared" si="5"/>
        <v>1682</v>
      </c>
      <c r="BV7" s="39">
        <f t="shared" si="5"/>
        <v>1499</v>
      </c>
      <c r="BW7" s="39">
        <f t="shared" si="5"/>
        <v>1489</v>
      </c>
      <c r="BX7" s="39">
        <f t="shared" si="5"/>
        <v>1036</v>
      </c>
      <c r="BY7" s="39">
        <f>SUM(BY4:BY6)</f>
        <v>2564</v>
      </c>
      <c r="BZ7" s="39">
        <f>SUM(BZ4:BZ6)</f>
        <v>2187</v>
      </c>
      <c r="CA7" s="39">
        <f>SUM(CA4:CA6)</f>
        <v>22851</v>
      </c>
      <c r="CB7" s="8">
        <f>SUM(CB4:CB6)</f>
        <v>1</v>
      </c>
      <c r="CD7" s="53" t="s">
        <v>51</v>
      </c>
      <c r="CE7" s="39">
        <f>SUM(CE4:CE6)</f>
        <v>1738</v>
      </c>
      <c r="CF7" s="39">
        <f>SUM(CF4:CF6)</f>
        <v>1627</v>
      </c>
      <c r="CG7" s="39">
        <f t="shared" ref="CG7:CN7" si="6">SUM(CG4:CG6)</f>
        <v>1525</v>
      </c>
      <c r="CH7" s="39">
        <f t="shared" si="6"/>
        <v>1427</v>
      </c>
      <c r="CI7" s="39">
        <f t="shared" si="6"/>
        <v>2064</v>
      </c>
      <c r="CJ7" s="39">
        <f t="shared" si="6"/>
        <v>1595</v>
      </c>
      <c r="CK7" s="39">
        <f t="shared" si="6"/>
        <v>1263</v>
      </c>
      <c r="CL7" s="39">
        <f t="shared" si="6"/>
        <v>1188</v>
      </c>
      <c r="CM7" s="39">
        <f t="shared" si="6"/>
        <v>1301</v>
      </c>
      <c r="CN7" s="39">
        <f t="shared" si="6"/>
        <v>1716</v>
      </c>
      <c r="CO7" s="39">
        <f>SUM(CO4:CO6)</f>
        <v>1454</v>
      </c>
      <c r="CP7" s="39">
        <f>SUM(CP4:CP6)</f>
        <v>1427</v>
      </c>
      <c r="CQ7" s="47">
        <f>SUM(CQ4:CQ6)</f>
        <v>18325</v>
      </c>
      <c r="CR7" s="66">
        <f>SUM(CR4:CR6)</f>
        <v>1</v>
      </c>
      <c r="CT7" s="53" t="s">
        <v>51</v>
      </c>
      <c r="CU7" s="39">
        <f>SUM(CU4:CU6)</f>
        <v>1389</v>
      </c>
      <c r="CV7" s="39">
        <f>SUM(CV4:CV6)</f>
        <v>2015</v>
      </c>
      <c r="CW7" s="39">
        <f t="shared" ref="CW7:DD7" si="7">SUM(CW4:CW6)</f>
        <v>2336</v>
      </c>
      <c r="CX7" s="39">
        <f t="shared" si="7"/>
        <v>2015</v>
      </c>
      <c r="CY7" s="39">
        <f t="shared" si="7"/>
        <v>2190</v>
      </c>
      <c r="CZ7" s="39">
        <f t="shared" si="7"/>
        <v>1868</v>
      </c>
      <c r="DA7" s="39">
        <f t="shared" si="7"/>
        <v>1980</v>
      </c>
      <c r="DB7" s="39">
        <f t="shared" si="7"/>
        <v>1927</v>
      </c>
      <c r="DC7" s="39">
        <f t="shared" si="7"/>
        <v>1932</v>
      </c>
      <c r="DD7" s="39">
        <f t="shared" si="7"/>
        <v>1875</v>
      </c>
      <c r="DE7" s="39">
        <f>SUM(DE4:DE6)</f>
        <v>1703</v>
      </c>
      <c r="DF7" s="39">
        <f>SUM(DF4:DF6)</f>
        <v>1549</v>
      </c>
      <c r="DG7" s="47">
        <f>SUM(DG4:DG6)</f>
        <v>22779</v>
      </c>
      <c r="DH7" s="66">
        <f>SUM(DH4:DH6)</f>
        <v>1</v>
      </c>
      <c r="DJ7" s="53" t="s">
        <v>51</v>
      </c>
      <c r="DK7" s="39">
        <f>SUM(DK4:DK6)</f>
        <v>1456</v>
      </c>
      <c r="DL7" s="39">
        <f>SUM(DL4:DL6)</f>
        <v>1771</v>
      </c>
      <c r="DM7" s="39">
        <f t="shared" ref="DM7:DT7" si="8">SUM(DM4:DM6)</f>
        <v>1479</v>
      </c>
      <c r="DN7" s="39">
        <f t="shared" si="8"/>
        <v>1563</v>
      </c>
      <c r="DO7" s="39">
        <f t="shared" si="8"/>
        <v>1657</v>
      </c>
      <c r="DP7" s="39">
        <f t="shared" si="8"/>
        <v>1394</v>
      </c>
      <c r="DQ7" s="39">
        <f t="shared" si="8"/>
        <v>1446</v>
      </c>
      <c r="DR7" s="39">
        <f t="shared" si="8"/>
        <v>1806</v>
      </c>
      <c r="DS7" s="39">
        <f t="shared" si="8"/>
        <v>1661</v>
      </c>
      <c r="DT7" s="39">
        <f t="shared" si="8"/>
        <v>1855</v>
      </c>
      <c r="DU7" s="39">
        <f>SUM(DU4:DU6)</f>
        <v>1684</v>
      </c>
      <c r="DV7" s="39">
        <f>SUM(DV4:DV6)</f>
        <v>1498</v>
      </c>
      <c r="DW7" s="47">
        <f>SUM(DW4:DW6)</f>
        <v>19270</v>
      </c>
      <c r="DX7" s="66">
        <f>SUM(DX4:DX6)</f>
        <v>1</v>
      </c>
      <c r="DZ7" s="53" t="s">
        <v>51</v>
      </c>
      <c r="EA7" s="39">
        <f>SUM(EA4:EA6)</f>
        <v>1331</v>
      </c>
      <c r="EB7" s="39">
        <f>SUM(EB4:EB6)</f>
        <v>1188</v>
      </c>
      <c r="EC7" s="39">
        <f t="shared" ref="EC7:EJ7" si="9">SUM(EC4:EC6)</f>
        <v>1502</v>
      </c>
      <c r="ED7" s="39">
        <f t="shared" si="9"/>
        <v>1787</v>
      </c>
      <c r="EE7" s="39">
        <f t="shared" si="9"/>
        <v>0</v>
      </c>
      <c r="EF7" s="39">
        <f t="shared" si="9"/>
        <v>0</v>
      </c>
      <c r="EG7" s="39">
        <f t="shared" si="9"/>
        <v>0</v>
      </c>
      <c r="EH7" s="39">
        <f t="shared" si="9"/>
        <v>0</v>
      </c>
      <c r="EI7" s="39">
        <f t="shared" si="9"/>
        <v>0</v>
      </c>
      <c r="EJ7" s="39">
        <f t="shared" si="9"/>
        <v>0</v>
      </c>
      <c r="EK7" s="39">
        <f>SUM(EK4:EK6)</f>
        <v>0</v>
      </c>
      <c r="EL7" s="39">
        <f>SUM(EL4:EL6)</f>
        <v>0</v>
      </c>
      <c r="EM7" s="47">
        <f>SUM(EM4:EM6)</f>
        <v>5808</v>
      </c>
      <c r="EN7" s="66">
        <f>SUM(EN4:EN6)</f>
        <v>1</v>
      </c>
    </row>
    <row r="8" spans="2:144" ht="16.5" thickTop="1" thickBot="1" x14ac:dyDescent="0.3"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86"/>
      <c r="P8" s="36"/>
      <c r="R8" s="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86"/>
      <c r="AF8" s="36"/>
      <c r="AH8" s="3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86"/>
      <c r="AV8" s="36"/>
      <c r="AX8" s="3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86"/>
      <c r="BL8" s="36"/>
      <c r="BN8" s="3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86"/>
      <c r="CB8" s="36"/>
      <c r="CD8" s="3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86"/>
      <c r="CR8" s="36"/>
      <c r="CT8" s="3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86"/>
      <c r="DH8" s="36"/>
      <c r="DJ8" s="3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86"/>
      <c r="DX8" s="36"/>
      <c r="DZ8" s="3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86"/>
      <c r="EN8" s="36"/>
    </row>
    <row r="9" spans="2:144" ht="15.75" thickTop="1" x14ac:dyDescent="0.25">
      <c r="B9" s="180" t="s">
        <v>85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2"/>
      <c r="R9" s="180" t="s">
        <v>89</v>
      </c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2"/>
      <c r="AH9" s="180" t="s">
        <v>193</v>
      </c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2"/>
      <c r="AX9" s="180" t="s">
        <v>247</v>
      </c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2"/>
      <c r="BN9" s="180" t="s">
        <v>274</v>
      </c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2"/>
      <c r="CD9" s="180" t="s">
        <v>292</v>
      </c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2"/>
      <c r="CT9" s="180" t="s">
        <v>313</v>
      </c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2"/>
      <c r="DJ9" s="180" t="s">
        <v>350</v>
      </c>
      <c r="DK9" s="181"/>
      <c r="DL9" s="181"/>
      <c r="DM9" s="181"/>
      <c r="DN9" s="181"/>
      <c r="DO9" s="181"/>
      <c r="DP9" s="181"/>
      <c r="DQ9" s="181"/>
      <c r="DR9" s="181"/>
      <c r="DS9" s="181"/>
      <c r="DT9" s="181"/>
      <c r="DU9" s="181"/>
      <c r="DV9" s="181"/>
      <c r="DW9" s="181"/>
      <c r="DX9" s="182"/>
      <c r="DZ9" s="180" t="s">
        <v>373</v>
      </c>
      <c r="EA9" s="181"/>
      <c r="EB9" s="181"/>
      <c r="EC9" s="181"/>
      <c r="ED9" s="181"/>
      <c r="EE9" s="181"/>
      <c r="EF9" s="181"/>
      <c r="EG9" s="181"/>
      <c r="EH9" s="181"/>
      <c r="EI9" s="181"/>
      <c r="EJ9" s="181"/>
      <c r="EK9" s="181"/>
      <c r="EL9" s="181"/>
      <c r="EM9" s="181"/>
      <c r="EN9" s="182"/>
    </row>
    <row r="10" spans="2:144" x14ac:dyDescent="0.25">
      <c r="B10" s="54" t="s">
        <v>190</v>
      </c>
      <c r="C10" s="40" t="s">
        <v>0</v>
      </c>
      <c r="D10" s="40" t="s">
        <v>3</v>
      </c>
      <c r="E10" s="40" t="s">
        <v>4</v>
      </c>
      <c r="F10" s="40" t="s">
        <v>5</v>
      </c>
      <c r="G10" s="40" t="s">
        <v>6</v>
      </c>
      <c r="H10" s="40" t="s">
        <v>7</v>
      </c>
      <c r="I10" s="40" t="s">
        <v>8</v>
      </c>
      <c r="J10" s="40" t="s">
        <v>9</v>
      </c>
      <c r="K10" s="40" t="s">
        <v>10</v>
      </c>
      <c r="L10" s="40" t="s">
        <v>11</v>
      </c>
      <c r="M10" s="40" t="s">
        <v>12</v>
      </c>
      <c r="N10" s="40" t="s">
        <v>13</v>
      </c>
      <c r="O10" s="40" t="s">
        <v>14</v>
      </c>
      <c r="P10" s="4" t="s">
        <v>15</v>
      </c>
      <c r="R10" s="54" t="s">
        <v>190</v>
      </c>
      <c r="S10" s="40" t="s">
        <v>0</v>
      </c>
      <c r="T10" s="40" t="s">
        <v>3</v>
      </c>
      <c r="U10" s="40" t="s">
        <v>4</v>
      </c>
      <c r="V10" s="40" t="s">
        <v>5</v>
      </c>
      <c r="W10" s="40" t="s">
        <v>6</v>
      </c>
      <c r="X10" s="40" t="s">
        <v>7</v>
      </c>
      <c r="Y10" s="40" t="s">
        <v>8</v>
      </c>
      <c r="Z10" s="40" t="s">
        <v>9</v>
      </c>
      <c r="AA10" s="40" t="s">
        <v>10</v>
      </c>
      <c r="AB10" s="40" t="s">
        <v>11</v>
      </c>
      <c r="AC10" s="40" t="s">
        <v>12</v>
      </c>
      <c r="AD10" s="40" t="s">
        <v>13</v>
      </c>
      <c r="AE10" s="40" t="s">
        <v>14</v>
      </c>
      <c r="AF10" s="4" t="s">
        <v>15</v>
      </c>
      <c r="AH10" s="54" t="s">
        <v>190</v>
      </c>
      <c r="AI10" s="40" t="s">
        <v>0</v>
      </c>
      <c r="AJ10" s="40" t="s">
        <v>3</v>
      </c>
      <c r="AK10" s="40" t="s">
        <v>4</v>
      </c>
      <c r="AL10" s="40" t="s">
        <v>5</v>
      </c>
      <c r="AM10" s="40" t="s">
        <v>6</v>
      </c>
      <c r="AN10" s="40" t="s">
        <v>7</v>
      </c>
      <c r="AO10" s="40" t="s">
        <v>8</v>
      </c>
      <c r="AP10" s="40" t="s">
        <v>9</v>
      </c>
      <c r="AQ10" s="40" t="s">
        <v>10</v>
      </c>
      <c r="AR10" s="40" t="s">
        <v>11</v>
      </c>
      <c r="AS10" s="40" t="s">
        <v>12</v>
      </c>
      <c r="AT10" s="40" t="s">
        <v>13</v>
      </c>
      <c r="AU10" s="40" t="s">
        <v>14</v>
      </c>
      <c r="AV10" s="4" t="s">
        <v>15</v>
      </c>
      <c r="AX10" s="54" t="s">
        <v>190</v>
      </c>
      <c r="AY10" s="40" t="s">
        <v>0</v>
      </c>
      <c r="AZ10" s="40" t="s">
        <v>3</v>
      </c>
      <c r="BA10" s="40" t="s">
        <v>4</v>
      </c>
      <c r="BB10" s="40" t="s">
        <v>5</v>
      </c>
      <c r="BC10" s="40" t="s">
        <v>6</v>
      </c>
      <c r="BD10" s="40" t="s">
        <v>7</v>
      </c>
      <c r="BE10" s="40" t="s">
        <v>8</v>
      </c>
      <c r="BF10" s="40" t="s">
        <v>9</v>
      </c>
      <c r="BG10" s="40" t="s">
        <v>10</v>
      </c>
      <c r="BH10" s="40" t="s">
        <v>11</v>
      </c>
      <c r="BI10" s="40" t="s">
        <v>12</v>
      </c>
      <c r="BJ10" s="40" t="s">
        <v>13</v>
      </c>
      <c r="BK10" s="40" t="s">
        <v>14</v>
      </c>
      <c r="BL10" s="4" t="s">
        <v>15</v>
      </c>
      <c r="BN10" s="54" t="s">
        <v>190</v>
      </c>
      <c r="BO10" s="40" t="s">
        <v>0</v>
      </c>
      <c r="BP10" s="40" t="s">
        <v>3</v>
      </c>
      <c r="BQ10" s="40" t="s">
        <v>4</v>
      </c>
      <c r="BR10" s="40" t="s">
        <v>5</v>
      </c>
      <c r="BS10" s="40" t="s">
        <v>6</v>
      </c>
      <c r="BT10" s="40" t="s">
        <v>7</v>
      </c>
      <c r="BU10" s="40" t="s">
        <v>8</v>
      </c>
      <c r="BV10" s="40" t="s">
        <v>9</v>
      </c>
      <c r="BW10" s="40" t="s">
        <v>10</v>
      </c>
      <c r="BX10" s="40" t="s">
        <v>11</v>
      </c>
      <c r="BY10" s="40" t="s">
        <v>12</v>
      </c>
      <c r="BZ10" s="40" t="s">
        <v>13</v>
      </c>
      <c r="CA10" s="40" t="s">
        <v>14</v>
      </c>
      <c r="CB10" s="4" t="s">
        <v>15</v>
      </c>
      <c r="CD10" s="54" t="s">
        <v>190</v>
      </c>
      <c r="CE10" s="40" t="s">
        <v>0</v>
      </c>
      <c r="CF10" s="40" t="s">
        <v>3</v>
      </c>
      <c r="CG10" s="40" t="s">
        <v>4</v>
      </c>
      <c r="CH10" s="40" t="s">
        <v>5</v>
      </c>
      <c r="CI10" s="40" t="s">
        <v>6</v>
      </c>
      <c r="CJ10" s="40" t="s">
        <v>7</v>
      </c>
      <c r="CK10" s="40" t="s">
        <v>8</v>
      </c>
      <c r="CL10" s="40" t="s">
        <v>9</v>
      </c>
      <c r="CM10" s="40" t="s">
        <v>10</v>
      </c>
      <c r="CN10" s="40" t="s">
        <v>11</v>
      </c>
      <c r="CO10" s="40" t="s">
        <v>12</v>
      </c>
      <c r="CP10" s="40" t="s">
        <v>13</v>
      </c>
      <c r="CQ10" s="40" t="s">
        <v>14</v>
      </c>
      <c r="CR10" s="4" t="s">
        <v>15</v>
      </c>
      <c r="CT10" s="54" t="s">
        <v>190</v>
      </c>
      <c r="CU10" s="40" t="s">
        <v>0</v>
      </c>
      <c r="CV10" s="40" t="s">
        <v>3</v>
      </c>
      <c r="CW10" s="40" t="s">
        <v>4</v>
      </c>
      <c r="CX10" s="40" t="s">
        <v>5</v>
      </c>
      <c r="CY10" s="40" t="s">
        <v>6</v>
      </c>
      <c r="CZ10" s="40" t="s">
        <v>7</v>
      </c>
      <c r="DA10" s="40" t="s">
        <v>8</v>
      </c>
      <c r="DB10" s="40" t="s">
        <v>9</v>
      </c>
      <c r="DC10" s="40" t="s">
        <v>10</v>
      </c>
      <c r="DD10" s="40" t="s">
        <v>11</v>
      </c>
      <c r="DE10" s="40" t="s">
        <v>12</v>
      </c>
      <c r="DF10" s="40" t="s">
        <v>13</v>
      </c>
      <c r="DG10" s="40" t="s">
        <v>14</v>
      </c>
      <c r="DH10" s="4" t="s">
        <v>15</v>
      </c>
      <c r="DJ10" s="54" t="s">
        <v>190</v>
      </c>
      <c r="DK10" s="40" t="s">
        <v>0</v>
      </c>
      <c r="DL10" s="40" t="s">
        <v>3</v>
      </c>
      <c r="DM10" s="40" t="s">
        <v>4</v>
      </c>
      <c r="DN10" s="40" t="s">
        <v>5</v>
      </c>
      <c r="DO10" s="40" t="s">
        <v>6</v>
      </c>
      <c r="DP10" s="40" t="s">
        <v>7</v>
      </c>
      <c r="DQ10" s="40" t="s">
        <v>8</v>
      </c>
      <c r="DR10" s="40" t="s">
        <v>9</v>
      </c>
      <c r="DS10" s="40" t="s">
        <v>10</v>
      </c>
      <c r="DT10" s="40" t="s">
        <v>11</v>
      </c>
      <c r="DU10" s="40" t="s">
        <v>12</v>
      </c>
      <c r="DV10" s="40" t="s">
        <v>13</v>
      </c>
      <c r="DW10" s="40" t="s">
        <v>14</v>
      </c>
      <c r="DX10" s="4" t="s">
        <v>15</v>
      </c>
      <c r="DZ10" s="54" t="s">
        <v>190</v>
      </c>
      <c r="EA10" s="40" t="s">
        <v>0</v>
      </c>
      <c r="EB10" s="40" t="s">
        <v>3</v>
      </c>
      <c r="EC10" s="40" t="s">
        <v>4</v>
      </c>
      <c r="ED10" s="40" t="s">
        <v>5</v>
      </c>
      <c r="EE10" s="40" t="s">
        <v>6</v>
      </c>
      <c r="EF10" s="40" t="s">
        <v>7</v>
      </c>
      <c r="EG10" s="40" t="s">
        <v>8</v>
      </c>
      <c r="EH10" s="40" t="s">
        <v>9</v>
      </c>
      <c r="EI10" s="40" t="s">
        <v>10</v>
      </c>
      <c r="EJ10" s="40" t="s">
        <v>11</v>
      </c>
      <c r="EK10" s="40" t="s">
        <v>12</v>
      </c>
      <c r="EL10" s="40" t="s">
        <v>13</v>
      </c>
      <c r="EM10" s="40" t="s">
        <v>14</v>
      </c>
      <c r="EN10" s="4" t="s">
        <v>15</v>
      </c>
    </row>
    <row r="11" spans="2:144" x14ac:dyDescent="0.25">
      <c r="B11" s="52" t="s">
        <v>94</v>
      </c>
      <c r="C11" s="12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41">
        <f t="shared" ref="O11:O17" si="10">SUM(C11:N11)</f>
        <v>0</v>
      </c>
      <c r="P11" s="7">
        <f t="shared" ref="P11:P17" si="11">O11/$O$18</f>
        <v>0</v>
      </c>
      <c r="R11" s="52" t="s">
        <v>94</v>
      </c>
      <c r="S11" s="12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41">
        <f t="shared" ref="AE11:AE17" si="12">SUM(S11:AD11)</f>
        <v>0</v>
      </c>
      <c r="AF11" s="7">
        <f t="shared" ref="AF11:AF17" si="13">AE11/$AE$18</f>
        <v>0</v>
      </c>
      <c r="AH11" s="52" t="s">
        <v>94</v>
      </c>
      <c r="AI11" s="12"/>
      <c r="AJ11" s="10"/>
      <c r="AK11" s="10">
        <v>1</v>
      </c>
      <c r="AL11" s="10"/>
      <c r="AM11" s="10"/>
      <c r="AN11" s="10"/>
      <c r="AO11" s="10"/>
      <c r="AP11" s="10"/>
      <c r="AQ11" s="10"/>
      <c r="AR11" s="10"/>
      <c r="AS11" s="10"/>
      <c r="AT11" s="10"/>
      <c r="AU11" s="41">
        <f t="shared" ref="AU11:AU17" si="14">SUM(AI11:AT11)</f>
        <v>1</v>
      </c>
      <c r="AV11" s="7">
        <f t="shared" ref="AV11:AV17" si="15">AU11/$AU$18</f>
        <v>2.3000667019343561E-5</v>
      </c>
      <c r="AX11" s="52" t="s">
        <v>94</v>
      </c>
      <c r="AY11" s="12">
        <v>1</v>
      </c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41">
        <f t="shared" ref="BK11:BK17" si="16">SUM(AY11:BJ11)</f>
        <v>1</v>
      </c>
      <c r="BL11" s="7">
        <f t="shared" ref="BL11:BL17" si="17">BK11/$BK$18</f>
        <v>3.2041012495994874E-5</v>
      </c>
      <c r="BN11" s="52" t="s">
        <v>94</v>
      </c>
      <c r="BO11" s="12"/>
      <c r="BP11" s="10"/>
      <c r="BQ11" s="10"/>
      <c r="BR11" s="10"/>
      <c r="BS11" s="10"/>
      <c r="BT11" s="10"/>
      <c r="BU11" s="10"/>
      <c r="BV11" s="10"/>
      <c r="BW11" s="10"/>
      <c r="BX11" s="10">
        <v>1</v>
      </c>
      <c r="BY11" s="10"/>
      <c r="BZ11" s="10">
        <v>2</v>
      </c>
      <c r="CA11" s="41">
        <f t="shared" ref="CA11:CA17" si="18">SUM(BO11:BZ11)</f>
        <v>3</v>
      </c>
      <c r="CB11" s="7">
        <f t="shared" ref="CB11:CB17" si="19">CA11/$CA$18</f>
        <v>1.3128528291978469E-4</v>
      </c>
      <c r="CD11" s="52" t="s">
        <v>94</v>
      </c>
      <c r="CE11" s="12">
        <v>1</v>
      </c>
      <c r="CF11" s="10">
        <v>1</v>
      </c>
      <c r="CG11" s="10">
        <v>2</v>
      </c>
      <c r="CH11" s="10"/>
      <c r="CI11" s="10"/>
      <c r="CJ11" s="10"/>
      <c r="CK11" s="10">
        <v>1</v>
      </c>
      <c r="CL11" s="10"/>
      <c r="CM11" s="10">
        <v>1</v>
      </c>
      <c r="CN11" s="10">
        <v>3</v>
      </c>
      <c r="CO11" s="10"/>
      <c r="CP11" s="10">
        <v>2</v>
      </c>
      <c r="CQ11" s="41">
        <f t="shared" ref="CQ11:CQ17" si="20">SUM(CE11:CP11)</f>
        <v>11</v>
      </c>
      <c r="CR11" s="7">
        <f t="shared" ref="CR11:CR17" si="21">CQ11/$CQ$18</f>
        <v>6.0027285129604364E-4</v>
      </c>
      <c r="CT11" s="52" t="s">
        <v>94</v>
      </c>
      <c r="CU11" s="12">
        <v>2</v>
      </c>
      <c r="CV11" s="10">
        <v>4</v>
      </c>
      <c r="CW11" s="10">
        <v>2</v>
      </c>
      <c r="CX11" s="10">
        <v>3</v>
      </c>
      <c r="CY11" s="10">
        <v>7</v>
      </c>
      <c r="CZ11" s="10">
        <v>4</v>
      </c>
      <c r="DA11" s="10">
        <v>9</v>
      </c>
      <c r="DB11" s="10">
        <v>3</v>
      </c>
      <c r="DC11" s="10">
        <v>10</v>
      </c>
      <c r="DD11" s="10">
        <v>4</v>
      </c>
      <c r="DE11" s="10">
        <v>3</v>
      </c>
      <c r="DF11" s="10">
        <v>8</v>
      </c>
      <c r="DG11" s="41">
        <f t="shared" ref="DG11:DG17" si="22">SUM(CU11:DF11)</f>
        <v>59</v>
      </c>
      <c r="DH11" s="7">
        <f>DG11/$DG$18</f>
        <v>2.5901049211993501E-3</v>
      </c>
      <c r="DJ11" s="52" t="s">
        <v>94</v>
      </c>
      <c r="DK11" s="12">
        <v>7</v>
      </c>
      <c r="DL11" s="10">
        <v>7</v>
      </c>
      <c r="DM11" s="10">
        <v>3</v>
      </c>
      <c r="DN11" s="10">
        <v>4</v>
      </c>
      <c r="DO11" s="10">
        <v>3</v>
      </c>
      <c r="DP11" s="10">
        <v>3</v>
      </c>
      <c r="DQ11" s="10">
        <v>6</v>
      </c>
      <c r="DR11" s="10">
        <v>5</v>
      </c>
      <c r="DS11" s="10">
        <v>5</v>
      </c>
      <c r="DT11" s="10">
        <v>9</v>
      </c>
      <c r="DU11" s="10">
        <v>8</v>
      </c>
      <c r="DV11" s="10">
        <v>6</v>
      </c>
      <c r="DW11" s="41">
        <f t="shared" ref="DW11:DW17" si="23">SUM(DK11:DV11)</f>
        <v>66</v>
      </c>
      <c r="DX11" s="7">
        <f>DW11/$DW$18</f>
        <v>3.4250129735339907E-3</v>
      </c>
      <c r="DZ11" s="52" t="s">
        <v>94</v>
      </c>
      <c r="EA11" s="12">
        <v>3</v>
      </c>
      <c r="EB11" s="10">
        <v>3</v>
      </c>
      <c r="EC11" s="10">
        <v>3</v>
      </c>
      <c r="ED11" s="10">
        <v>5</v>
      </c>
      <c r="EE11" s="10"/>
      <c r="EF11" s="10"/>
      <c r="EG11" s="10"/>
      <c r="EH11" s="10"/>
      <c r="EI11" s="10"/>
      <c r="EJ11" s="10"/>
      <c r="EK11" s="10"/>
      <c r="EL11" s="10"/>
      <c r="EM11" s="41">
        <f t="shared" ref="EM11:EM17" si="24">SUM(EA11:EL11)</f>
        <v>14</v>
      </c>
      <c r="EN11" s="7">
        <f>EM11/$EM$18</f>
        <v>2.4104683195592287E-3</v>
      </c>
    </row>
    <row r="12" spans="2:144" x14ac:dyDescent="0.25">
      <c r="B12" s="52" t="s">
        <v>93</v>
      </c>
      <c r="C12" s="12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41">
        <f t="shared" si="10"/>
        <v>0</v>
      </c>
      <c r="P12" s="7">
        <f t="shared" si="11"/>
        <v>0</v>
      </c>
      <c r="R12" s="52" t="s">
        <v>93</v>
      </c>
      <c r="S12" s="12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41">
        <f t="shared" si="12"/>
        <v>0</v>
      </c>
      <c r="AF12" s="7">
        <f t="shared" si="13"/>
        <v>0</v>
      </c>
      <c r="AH12" s="52" t="s">
        <v>93</v>
      </c>
      <c r="AI12" s="12">
        <v>1</v>
      </c>
      <c r="AJ12" s="10">
        <v>4</v>
      </c>
      <c r="AK12" s="10">
        <v>1</v>
      </c>
      <c r="AL12" s="10">
        <v>3</v>
      </c>
      <c r="AM12" s="10">
        <v>6</v>
      </c>
      <c r="AN12" s="10">
        <v>4</v>
      </c>
      <c r="AO12" s="10">
        <v>1</v>
      </c>
      <c r="AP12" s="10"/>
      <c r="AQ12" s="10">
        <v>1</v>
      </c>
      <c r="AR12" s="10">
        <v>1</v>
      </c>
      <c r="AS12" s="10">
        <v>2</v>
      </c>
      <c r="AT12" s="10">
        <v>2</v>
      </c>
      <c r="AU12" s="41">
        <f>SUM(AI12:AT12)</f>
        <v>26</v>
      </c>
      <c r="AV12" s="7">
        <f t="shared" si="15"/>
        <v>5.9801734250293254E-4</v>
      </c>
      <c r="AX12" s="52" t="s">
        <v>93</v>
      </c>
      <c r="AY12" s="12">
        <v>2</v>
      </c>
      <c r="AZ12" s="10">
        <v>2</v>
      </c>
      <c r="BA12" s="10"/>
      <c r="BB12" s="10">
        <v>3</v>
      </c>
      <c r="BC12" s="10">
        <v>1</v>
      </c>
      <c r="BD12" s="10">
        <v>1</v>
      </c>
      <c r="BE12" s="10">
        <v>1</v>
      </c>
      <c r="BF12" s="10"/>
      <c r="BG12" s="10">
        <v>1</v>
      </c>
      <c r="BH12" s="10">
        <v>1</v>
      </c>
      <c r="BI12" s="10">
        <v>1</v>
      </c>
      <c r="BJ12" s="10">
        <v>1</v>
      </c>
      <c r="BK12" s="41">
        <f t="shared" si="16"/>
        <v>14</v>
      </c>
      <c r="BL12" s="7">
        <f t="shared" si="17"/>
        <v>4.4857417494392825E-4</v>
      </c>
      <c r="BN12" s="52" t="s">
        <v>93</v>
      </c>
      <c r="BO12" s="12">
        <v>1</v>
      </c>
      <c r="BP12" s="10"/>
      <c r="BQ12" s="10"/>
      <c r="BR12" s="10"/>
      <c r="BS12" s="10">
        <v>1</v>
      </c>
      <c r="BT12" s="10">
        <v>1</v>
      </c>
      <c r="BU12" s="10">
        <v>2</v>
      </c>
      <c r="BV12" s="10"/>
      <c r="BW12" s="10"/>
      <c r="BX12" s="10"/>
      <c r="BY12" s="10">
        <v>3</v>
      </c>
      <c r="BZ12" s="10">
        <v>2</v>
      </c>
      <c r="CA12" s="41">
        <f t="shared" si="18"/>
        <v>10</v>
      </c>
      <c r="CB12" s="7">
        <f t="shared" si="19"/>
        <v>4.3761760973261564E-4</v>
      </c>
      <c r="CD12" s="52" t="s">
        <v>93</v>
      </c>
      <c r="CE12" s="12"/>
      <c r="CF12" s="10">
        <v>2</v>
      </c>
      <c r="CG12" s="10">
        <v>1</v>
      </c>
      <c r="CH12" s="10">
        <v>1</v>
      </c>
      <c r="CI12" s="10"/>
      <c r="CJ12" s="10">
        <v>1</v>
      </c>
      <c r="CK12" s="10">
        <v>1</v>
      </c>
      <c r="CL12" s="10">
        <v>1</v>
      </c>
      <c r="CM12" s="10"/>
      <c r="CN12" s="10"/>
      <c r="CO12" s="10"/>
      <c r="CP12" s="10"/>
      <c r="CQ12" s="41">
        <f t="shared" si="20"/>
        <v>7</v>
      </c>
      <c r="CR12" s="7">
        <f t="shared" si="21"/>
        <v>3.819918144611187E-4</v>
      </c>
      <c r="CT12" s="52" t="s">
        <v>93</v>
      </c>
      <c r="CU12" s="12">
        <v>3</v>
      </c>
      <c r="CV12" s="10">
        <v>1</v>
      </c>
      <c r="CW12" s="10">
        <v>2</v>
      </c>
      <c r="CX12" s="10">
        <v>2</v>
      </c>
      <c r="CY12" s="10">
        <v>4</v>
      </c>
      <c r="CZ12" s="10">
        <v>3</v>
      </c>
      <c r="DA12" s="10">
        <v>6</v>
      </c>
      <c r="DB12" s="10">
        <v>2</v>
      </c>
      <c r="DC12" s="10">
        <v>5</v>
      </c>
      <c r="DD12" s="10">
        <v>3</v>
      </c>
      <c r="DE12" s="10">
        <v>2</v>
      </c>
      <c r="DF12" s="10">
        <v>1</v>
      </c>
      <c r="DG12" s="41">
        <f t="shared" si="22"/>
        <v>34</v>
      </c>
      <c r="DH12" s="7">
        <f t="shared" ref="DH12:DH17" si="25">DG12/$DG$18</f>
        <v>1.4926028359453882E-3</v>
      </c>
      <c r="DJ12" s="52" t="s">
        <v>93</v>
      </c>
      <c r="DK12" s="12">
        <v>4</v>
      </c>
      <c r="DL12" s="10">
        <v>2</v>
      </c>
      <c r="DM12" s="10">
        <v>6</v>
      </c>
      <c r="DN12" s="10">
        <v>2</v>
      </c>
      <c r="DO12" s="10">
        <v>3</v>
      </c>
      <c r="DP12" s="10">
        <v>5</v>
      </c>
      <c r="DQ12" s="10">
        <v>3</v>
      </c>
      <c r="DR12" s="10">
        <v>2</v>
      </c>
      <c r="DS12" s="10">
        <v>1</v>
      </c>
      <c r="DT12" s="10">
        <v>4</v>
      </c>
      <c r="DU12" s="10">
        <v>3</v>
      </c>
      <c r="DV12" s="10">
        <v>3</v>
      </c>
      <c r="DW12" s="41">
        <f t="shared" si="23"/>
        <v>38</v>
      </c>
      <c r="DX12" s="7">
        <f t="shared" ref="DX12:DX17" si="26">DW12/$DW$18</f>
        <v>1.9719771665801765E-3</v>
      </c>
      <c r="DZ12" s="52" t="s">
        <v>93</v>
      </c>
      <c r="EA12" s="12"/>
      <c r="EB12" s="10"/>
      <c r="EC12" s="10">
        <v>5</v>
      </c>
      <c r="ED12" s="10"/>
      <c r="EE12" s="10"/>
      <c r="EF12" s="10"/>
      <c r="EG12" s="10"/>
      <c r="EH12" s="10"/>
      <c r="EI12" s="10"/>
      <c r="EJ12" s="10"/>
      <c r="EK12" s="10"/>
      <c r="EL12" s="10"/>
      <c r="EM12" s="41">
        <f t="shared" si="24"/>
        <v>5</v>
      </c>
      <c r="EN12" s="7">
        <f t="shared" ref="EN12:EN16" si="27">EM12/$EM$18</f>
        <v>8.6088154269972454E-4</v>
      </c>
    </row>
    <row r="13" spans="2:144" x14ac:dyDescent="0.25">
      <c r="B13" s="52" t="s">
        <v>317</v>
      </c>
      <c r="C13" s="12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41">
        <f>SUM(C13:N13)</f>
        <v>0</v>
      </c>
      <c r="P13" s="7">
        <f t="shared" si="11"/>
        <v>0</v>
      </c>
      <c r="R13" s="52" t="s">
        <v>317</v>
      </c>
      <c r="S13" s="12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41">
        <f>SUM(S13:AD13)</f>
        <v>0</v>
      </c>
      <c r="AF13" s="7">
        <f t="shared" si="13"/>
        <v>0</v>
      </c>
      <c r="AH13" s="52" t="s">
        <v>317</v>
      </c>
      <c r="AI13" s="12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41">
        <f>SUM(AI13:AT13)</f>
        <v>0</v>
      </c>
      <c r="AV13" s="7">
        <f t="shared" si="15"/>
        <v>0</v>
      </c>
      <c r="AX13" s="52" t="s">
        <v>317</v>
      </c>
      <c r="AY13" s="12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41">
        <f>SUM(AY13:BJ13)</f>
        <v>0</v>
      </c>
      <c r="BL13" s="7">
        <f t="shared" si="17"/>
        <v>0</v>
      </c>
      <c r="BN13" s="52" t="s">
        <v>317</v>
      </c>
      <c r="BO13" s="12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41">
        <f>SUM(BO13:BZ13)</f>
        <v>0</v>
      </c>
      <c r="CB13" s="7">
        <f t="shared" si="19"/>
        <v>0</v>
      </c>
      <c r="CD13" s="52" t="s">
        <v>317</v>
      </c>
      <c r="CE13" s="12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41">
        <f>SUM(CE13:CP13)</f>
        <v>0</v>
      </c>
      <c r="CR13" s="7">
        <f t="shared" si="21"/>
        <v>0</v>
      </c>
      <c r="CT13" s="52" t="s">
        <v>317</v>
      </c>
      <c r="CU13" s="12">
        <v>81</v>
      </c>
      <c r="CV13" s="10">
        <v>86</v>
      </c>
      <c r="CW13" s="10">
        <v>117</v>
      </c>
      <c r="CX13" s="10">
        <v>97</v>
      </c>
      <c r="CY13" s="10">
        <v>170</v>
      </c>
      <c r="CZ13" s="10">
        <v>147</v>
      </c>
      <c r="DA13" s="10">
        <v>190</v>
      </c>
      <c r="DB13" s="10">
        <v>185</v>
      </c>
      <c r="DC13" s="10">
        <v>184</v>
      </c>
      <c r="DD13" s="10">
        <v>155</v>
      </c>
      <c r="DE13" s="10">
        <v>138</v>
      </c>
      <c r="DF13" s="10">
        <v>139</v>
      </c>
      <c r="DG13" s="41">
        <f>SUM(CU13:DF13)</f>
        <v>1689</v>
      </c>
      <c r="DH13" s="7">
        <f t="shared" si="25"/>
        <v>7.4147240879757673E-2</v>
      </c>
      <c r="DJ13" s="52" t="s">
        <v>317</v>
      </c>
      <c r="DK13" s="12">
        <v>117</v>
      </c>
      <c r="DL13" s="10">
        <v>110</v>
      </c>
      <c r="DM13" s="10">
        <v>114</v>
      </c>
      <c r="DN13" s="10">
        <v>127</v>
      </c>
      <c r="DO13" s="10">
        <v>144</v>
      </c>
      <c r="DP13" s="10">
        <v>111</v>
      </c>
      <c r="DQ13" s="10">
        <v>81</v>
      </c>
      <c r="DR13" s="10">
        <v>122</v>
      </c>
      <c r="DS13" s="10">
        <v>100</v>
      </c>
      <c r="DT13" s="10">
        <v>125</v>
      </c>
      <c r="DU13" s="10">
        <v>121</v>
      </c>
      <c r="DV13" s="10">
        <v>82</v>
      </c>
      <c r="DW13" s="41">
        <f t="shared" si="23"/>
        <v>1354</v>
      </c>
      <c r="DX13" s="7">
        <f t="shared" si="26"/>
        <v>7.026466009340944E-2</v>
      </c>
      <c r="DZ13" s="52" t="s">
        <v>317</v>
      </c>
      <c r="EA13" s="12">
        <v>75</v>
      </c>
      <c r="EB13" s="10">
        <v>82</v>
      </c>
      <c r="EC13" s="10">
        <v>104</v>
      </c>
      <c r="ED13" s="10">
        <v>72</v>
      </c>
      <c r="EE13" s="10"/>
      <c r="EF13" s="10"/>
      <c r="EG13" s="10"/>
      <c r="EH13" s="10"/>
      <c r="EI13" s="10"/>
      <c r="EJ13" s="10"/>
      <c r="EK13" s="10"/>
      <c r="EL13" s="10"/>
      <c r="EM13" s="41">
        <f t="shared" si="24"/>
        <v>333</v>
      </c>
      <c r="EN13" s="7">
        <f t="shared" si="27"/>
        <v>5.7334710743801656E-2</v>
      </c>
    </row>
    <row r="14" spans="2:144" x14ac:dyDescent="0.25">
      <c r="B14" s="52" t="s">
        <v>92</v>
      </c>
      <c r="C14" s="12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41">
        <f>SUM(C14:N14)</f>
        <v>0</v>
      </c>
      <c r="P14" s="7">
        <f t="shared" si="11"/>
        <v>0</v>
      </c>
      <c r="R14" s="52" t="s">
        <v>92</v>
      </c>
      <c r="S14" s="12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41">
        <f>SUM(S14:AD14)</f>
        <v>0</v>
      </c>
      <c r="AF14" s="7">
        <f t="shared" si="13"/>
        <v>0</v>
      </c>
      <c r="AH14" s="52" t="s">
        <v>92</v>
      </c>
      <c r="AI14" s="12">
        <v>1</v>
      </c>
      <c r="AJ14" s="10">
        <v>1</v>
      </c>
      <c r="AK14" s="10">
        <v>1</v>
      </c>
      <c r="AL14" s="10">
        <v>1</v>
      </c>
      <c r="AM14" s="10">
        <v>1</v>
      </c>
      <c r="AN14" s="10"/>
      <c r="AO14" s="10"/>
      <c r="AP14" s="10"/>
      <c r="AQ14" s="10"/>
      <c r="AR14" s="10">
        <v>2</v>
      </c>
      <c r="AS14" s="10"/>
      <c r="AT14" s="10">
        <v>1</v>
      </c>
      <c r="AU14" s="41">
        <f t="shared" si="14"/>
        <v>8</v>
      </c>
      <c r="AV14" s="7">
        <f t="shared" si="15"/>
        <v>1.8400533615474848E-4</v>
      </c>
      <c r="AX14" s="52" t="s">
        <v>92</v>
      </c>
      <c r="AY14" s="12">
        <v>1</v>
      </c>
      <c r="AZ14" s="10"/>
      <c r="BA14" s="10"/>
      <c r="BB14" s="10"/>
      <c r="BC14" s="10">
        <v>1</v>
      </c>
      <c r="BD14" s="10"/>
      <c r="BE14" s="10">
        <v>1</v>
      </c>
      <c r="BF14" s="10"/>
      <c r="BG14" s="10">
        <v>1</v>
      </c>
      <c r="BH14" s="10"/>
      <c r="BI14" s="10"/>
      <c r="BJ14" s="10"/>
      <c r="BK14" s="41">
        <f>SUM(AY14:BJ14)</f>
        <v>4</v>
      </c>
      <c r="BL14" s="7">
        <f t="shared" si="17"/>
        <v>1.2816404998397949E-4</v>
      </c>
      <c r="BN14" s="52" t="s">
        <v>92</v>
      </c>
      <c r="BO14" s="12"/>
      <c r="BP14" s="10">
        <v>1</v>
      </c>
      <c r="BQ14" s="10"/>
      <c r="BR14" s="10"/>
      <c r="BS14" s="10"/>
      <c r="BT14" s="10"/>
      <c r="BU14" s="10"/>
      <c r="BV14" s="10"/>
      <c r="BW14" s="10"/>
      <c r="BX14" s="10">
        <v>1</v>
      </c>
      <c r="BY14" s="10">
        <v>3</v>
      </c>
      <c r="BZ14" s="10">
        <v>3</v>
      </c>
      <c r="CA14" s="41">
        <f t="shared" si="18"/>
        <v>8</v>
      </c>
      <c r="CB14" s="7">
        <f t="shared" si="19"/>
        <v>3.5009408778609254E-4</v>
      </c>
      <c r="CD14" s="52" t="s">
        <v>92</v>
      </c>
      <c r="CE14" s="12">
        <v>1</v>
      </c>
      <c r="CF14" s="10">
        <v>5</v>
      </c>
      <c r="CG14" s="10"/>
      <c r="CH14" s="10"/>
      <c r="CI14" s="10"/>
      <c r="CJ14" s="10"/>
      <c r="CK14" s="10">
        <v>1</v>
      </c>
      <c r="CL14" s="10"/>
      <c r="CM14" s="10">
        <v>1</v>
      </c>
      <c r="CN14" s="10">
        <v>2</v>
      </c>
      <c r="CO14" s="10">
        <v>1</v>
      </c>
      <c r="CP14" s="10">
        <v>1</v>
      </c>
      <c r="CQ14" s="41">
        <f>SUM(CE14:CP14)</f>
        <v>12</v>
      </c>
      <c r="CR14" s="7">
        <f t="shared" si="21"/>
        <v>6.5484311050477493E-4</v>
      </c>
      <c r="CT14" s="52" t="s">
        <v>92</v>
      </c>
      <c r="CU14" s="12"/>
      <c r="CV14" s="10"/>
      <c r="CW14" s="10">
        <v>4</v>
      </c>
      <c r="CX14" s="10">
        <v>1</v>
      </c>
      <c r="CY14" s="10">
        <v>2</v>
      </c>
      <c r="CZ14" s="10">
        <v>2</v>
      </c>
      <c r="DA14" s="10">
        <v>1</v>
      </c>
      <c r="DB14" s="10">
        <v>4</v>
      </c>
      <c r="DC14" s="10">
        <v>1</v>
      </c>
      <c r="DD14" s="10">
        <v>2</v>
      </c>
      <c r="DE14" s="10">
        <v>4</v>
      </c>
      <c r="DF14" s="10">
        <v>2</v>
      </c>
      <c r="DG14" s="41">
        <f t="shared" si="22"/>
        <v>23</v>
      </c>
      <c r="DH14" s="7">
        <f t="shared" si="25"/>
        <v>1.0097019184336451E-3</v>
      </c>
      <c r="DJ14" s="52" t="s">
        <v>92</v>
      </c>
      <c r="DK14" s="12"/>
      <c r="DL14" s="10">
        <v>3</v>
      </c>
      <c r="DM14" s="10">
        <v>3</v>
      </c>
      <c r="DN14" s="10">
        <v>2</v>
      </c>
      <c r="DO14" s="10">
        <v>6</v>
      </c>
      <c r="DP14" s="10">
        <v>1</v>
      </c>
      <c r="DQ14" s="10">
        <v>1</v>
      </c>
      <c r="DR14" s="10">
        <v>1</v>
      </c>
      <c r="DS14" s="10">
        <v>4</v>
      </c>
      <c r="DT14" s="10">
        <v>4</v>
      </c>
      <c r="DU14" s="10">
        <v>2</v>
      </c>
      <c r="DV14" s="10">
        <v>1</v>
      </c>
      <c r="DW14" s="41">
        <f t="shared" si="23"/>
        <v>28</v>
      </c>
      <c r="DX14" s="7">
        <f t="shared" si="26"/>
        <v>1.4530358069538142E-3</v>
      </c>
      <c r="DZ14" s="52" t="s">
        <v>92</v>
      </c>
      <c r="EA14" s="12">
        <v>1</v>
      </c>
      <c r="EB14" s="10">
        <v>1</v>
      </c>
      <c r="EC14" s="10"/>
      <c r="ED14" s="10">
        <v>5</v>
      </c>
      <c r="EE14" s="10"/>
      <c r="EF14" s="10"/>
      <c r="EG14" s="10"/>
      <c r="EH14" s="10"/>
      <c r="EI14" s="10"/>
      <c r="EJ14" s="10"/>
      <c r="EK14" s="10"/>
      <c r="EL14" s="10"/>
      <c r="EM14" s="41">
        <f t="shared" si="24"/>
        <v>7</v>
      </c>
      <c r="EN14" s="7">
        <f t="shared" si="27"/>
        <v>1.2052341597796144E-3</v>
      </c>
    </row>
    <row r="15" spans="2:144" x14ac:dyDescent="0.25">
      <c r="B15" s="52" t="s">
        <v>74</v>
      </c>
      <c r="C15" s="12"/>
      <c r="D15" s="10">
        <v>1</v>
      </c>
      <c r="E15" s="10">
        <v>1</v>
      </c>
      <c r="F15" s="10">
        <v>2</v>
      </c>
      <c r="G15" s="10">
        <v>2</v>
      </c>
      <c r="H15" s="10"/>
      <c r="I15" s="10">
        <v>1</v>
      </c>
      <c r="J15" s="10">
        <v>2</v>
      </c>
      <c r="K15" s="10">
        <v>3116</v>
      </c>
      <c r="L15" s="10">
        <v>3868</v>
      </c>
      <c r="M15" s="10">
        <v>3686</v>
      </c>
      <c r="N15" s="10">
        <v>2768</v>
      </c>
      <c r="O15" s="41">
        <f t="shared" si="10"/>
        <v>13447</v>
      </c>
      <c r="P15" s="7">
        <f t="shared" si="11"/>
        <v>0.9997769516728624</v>
      </c>
      <c r="R15" s="52" t="s">
        <v>74</v>
      </c>
      <c r="S15" s="12">
        <v>2742</v>
      </c>
      <c r="T15" s="10">
        <v>3498</v>
      </c>
      <c r="U15" s="10">
        <v>3738</v>
      </c>
      <c r="V15" s="10">
        <v>2862</v>
      </c>
      <c r="W15" s="10">
        <v>4086</v>
      </c>
      <c r="X15" s="10">
        <v>4865</v>
      </c>
      <c r="Y15" s="10">
        <v>4891</v>
      </c>
      <c r="Z15" s="10">
        <v>5177</v>
      </c>
      <c r="AA15" s="10">
        <v>4792</v>
      </c>
      <c r="AB15" s="10">
        <v>5934</v>
      </c>
      <c r="AC15" s="10">
        <v>4966</v>
      </c>
      <c r="AD15" s="10">
        <v>3608</v>
      </c>
      <c r="AE15" s="41">
        <f>SUM(S15:AD15)</f>
        <v>51159</v>
      </c>
      <c r="AF15" s="7">
        <f t="shared" si="13"/>
        <v>0.99953109430865716</v>
      </c>
      <c r="AH15" s="52" t="s">
        <v>74</v>
      </c>
      <c r="AI15" s="12">
        <v>3725</v>
      </c>
      <c r="AJ15" s="10">
        <v>4290</v>
      </c>
      <c r="AK15" s="10">
        <v>4521</v>
      </c>
      <c r="AL15" s="10">
        <v>4194</v>
      </c>
      <c r="AM15" s="10">
        <v>4475</v>
      </c>
      <c r="AN15" s="10">
        <v>3544</v>
      </c>
      <c r="AO15" s="10">
        <v>3380</v>
      </c>
      <c r="AP15" s="10">
        <v>3226</v>
      </c>
      <c r="AQ15" s="10">
        <v>3075</v>
      </c>
      <c r="AR15" s="10">
        <v>3194</v>
      </c>
      <c r="AS15" s="10">
        <v>3173</v>
      </c>
      <c r="AT15" s="10">
        <v>2623</v>
      </c>
      <c r="AU15" s="41">
        <f t="shared" si="14"/>
        <v>43420</v>
      </c>
      <c r="AV15" s="7">
        <f t="shared" si="15"/>
        <v>0.99868896197989743</v>
      </c>
      <c r="AX15" s="52" t="s">
        <v>74</v>
      </c>
      <c r="AY15" s="12">
        <v>2530</v>
      </c>
      <c r="AZ15" s="10">
        <v>2101</v>
      </c>
      <c r="BA15" s="10">
        <v>2534</v>
      </c>
      <c r="BB15" s="10">
        <v>2649</v>
      </c>
      <c r="BC15" s="10">
        <v>3225</v>
      </c>
      <c r="BD15" s="10">
        <v>4001</v>
      </c>
      <c r="BE15" s="10">
        <v>3807</v>
      </c>
      <c r="BF15" s="10">
        <v>2473</v>
      </c>
      <c r="BG15" s="10">
        <v>2106</v>
      </c>
      <c r="BH15" s="10">
        <v>2187</v>
      </c>
      <c r="BI15" s="10">
        <v>1889</v>
      </c>
      <c r="BJ15" s="10">
        <v>1672</v>
      </c>
      <c r="BK15" s="41">
        <f t="shared" si="16"/>
        <v>31174</v>
      </c>
      <c r="BL15" s="7">
        <f t="shared" si="17"/>
        <v>0.99884652355014414</v>
      </c>
      <c r="BN15" s="52" t="s">
        <v>74</v>
      </c>
      <c r="BO15" s="12">
        <v>1756</v>
      </c>
      <c r="BP15" s="10">
        <v>2070</v>
      </c>
      <c r="BQ15" s="10">
        <v>2311</v>
      </c>
      <c r="BR15" s="10">
        <v>2090</v>
      </c>
      <c r="BS15" s="10">
        <v>2187</v>
      </c>
      <c r="BT15" s="10">
        <v>1970</v>
      </c>
      <c r="BU15" s="10">
        <v>1680</v>
      </c>
      <c r="BV15" s="10">
        <v>1496</v>
      </c>
      <c r="BW15" s="10">
        <v>1489</v>
      </c>
      <c r="BX15" s="10">
        <v>1034</v>
      </c>
      <c r="BY15" s="10">
        <v>2558</v>
      </c>
      <c r="BZ15" s="10">
        <v>2180</v>
      </c>
      <c r="CA15" s="41">
        <f t="shared" si="18"/>
        <v>22821</v>
      </c>
      <c r="CB15" s="7">
        <f t="shared" si="19"/>
        <v>0.9986871471708022</v>
      </c>
      <c r="CD15" s="52" t="s">
        <v>74</v>
      </c>
      <c r="CE15" s="12">
        <v>1734</v>
      </c>
      <c r="CF15" s="10">
        <v>1618</v>
      </c>
      <c r="CG15" s="10">
        <v>1522</v>
      </c>
      <c r="CH15" s="10">
        <v>1426</v>
      </c>
      <c r="CI15" s="10">
        <v>2063</v>
      </c>
      <c r="CJ15" s="10">
        <v>1594</v>
      </c>
      <c r="CK15" s="10">
        <v>1258</v>
      </c>
      <c r="CL15" s="10">
        <v>1186</v>
      </c>
      <c r="CM15" s="10">
        <v>1298</v>
      </c>
      <c r="CN15" s="10">
        <v>1711</v>
      </c>
      <c r="CO15" s="10">
        <v>1452</v>
      </c>
      <c r="CP15" s="10">
        <v>1423</v>
      </c>
      <c r="CQ15" s="41">
        <f t="shared" si="20"/>
        <v>18285</v>
      </c>
      <c r="CR15" s="7">
        <f t="shared" si="21"/>
        <v>0.99781718963165078</v>
      </c>
      <c r="CT15" s="52" t="s">
        <v>74</v>
      </c>
      <c r="CU15" s="12">
        <v>1298</v>
      </c>
      <c r="CV15" s="10">
        <v>1924</v>
      </c>
      <c r="CW15" s="10">
        <v>2209</v>
      </c>
      <c r="CX15" s="10">
        <v>1912</v>
      </c>
      <c r="CY15" s="10">
        <v>2007</v>
      </c>
      <c r="CZ15" s="10">
        <v>1712</v>
      </c>
      <c r="DA15" s="10">
        <v>1771</v>
      </c>
      <c r="DB15" s="10">
        <v>1733</v>
      </c>
      <c r="DC15" s="10">
        <v>1732</v>
      </c>
      <c r="DD15" s="10">
        <v>1710</v>
      </c>
      <c r="DE15" s="10">
        <v>1554</v>
      </c>
      <c r="DF15" s="10">
        <v>1399</v>
      </c>
      <c r="DG15" s="41">
        <f t="shared" si="22"/>
        <v>20961</v>
      </c>
      <c r="DH15" s="7">
        <f t="shared" si="25"/>
        <v>0.9201896483603319</v>
      </c>
      <c r="DJ15" s="52" t="s">
        <v>74</v>
      </c>
      <c r="DK15" s="12">
        <v>1328</v>
      </c>
      <c r="DL15" s="10">
        <v>1649</v>
      </c>
      <c r="DM15" s="10">
        <v>1353</v>
      </c>
      <c r="DN15" s="10">
        <v>1428</v>
      </c>
      <c r="DO15" s="10">
        <v>1495</v>
      </c>
      <c r="DP15" s="10">
        <v>1274</v>
      </c>
      <c r="DQ15" s="10">
        <v>1355</v>
      </c>
      <c r="DR15" s="10">
        <v>1675</v>
      </c>
      <c r="DS15" s="10">
        <v>1551</v>
      </c>
      <c r="DT15" s="10">
        <v>1712</v>
      </c>
      <c r="DU15" s="10">
        <v>1550</v>
      </c>
      <c r="DV15" s="10">
        <v>1404</v>
      </c>
      <c r="DW15" s="41">
        <f t="shared" si="23"/>
        <v>17774</v>
      </c>
      <c r="DX15" s="7">
        <f t="shared" si="26"/>
        <v>0.92236637259989618</v>
      </c>
      <c r="DZ15" s="52" t="s">
        <v>74</v>
      </c>
      <c r="EA15" s="12">
        <v>1251</v>
      </c>
      <c r="EB15" s="10">
        <v>1102</v>
      </c>
      <c r="EC15" s="10">
        <v>1389</v>
      </c>
      <c r="ED15" s="10">
        <v>1705</v>
      </c>
      <c r="EE15" s="10"/>
      <c r="EF15" s="10"/>
      <c r="EG15" s="10"/>
      <c r="EH15" s="10"/>
      <c r="EI15" s="10"/>
      <c r="EJ15" s="10"/>
      <c r="EK15" s="10"/>
      <c r="EL15" s="10"/>
      <c r="EM15" s="41">
        <f t="shared" si="24"/>
        <v>5447</v>
      </c>
      <c r="EN15" s="7">
        <f t="shared" si="27"/>
        <v>0.93784435261707988</v>
      </c>
    </row>
    <row r="16" spans="2:144" x14ac:dyDescent="0.25">
      <c r="B16" s="52" t="s">
        <v>244</v>
      </c>
      <c r="C16" s="12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41">
        <f t="shared" si="10"/>
        <v>0</v>
      </c>
      <c r="P16" s="7">
        <f t="shared" si="11"/>
        <v>0</v>
      </c>
      <c r="R16" s="52" t="s">
        <v>244</v>
      </c>
      <c r="S16" s="12"/>
      <c r="T16" s="10"/>
      <c r="U16" s="10"/>
      <c r="V16" s="10"/>
      <c r="W16" s="10"/>
      <c r="X16" s="10"/>
      <c r="Y16" s="10">
        <v>1</v>
      </c>
      <c r="Z16" s="10"/>
      <c r="AA16" s="10">
        <v>1</v>
      </c>
      <c r="AB16" s="10"/>
      <c r="AC16" s="10"/>
      <c r="AD16" s="10">
        <v>1</v>
      </c>
      <c r="AE16" s="41">
        <f t="shared" si="12"/>
        <v>3</v>
      </c>
      <c r="AF16" s="7">
        <f t="shared" si="13"/>
        <v>5.8613211417853584E-5</v>
      </c>
      <c r="AH16" s="52" t="s">
        <v>244</v>
      </c>
      <c r="AI16" s="12"/>
      <c r="AJ16" s="10"/>
      <c r="AK16" s="10"/>
      <c r="AL16" s="10"/>
      <c r="AM16" s="10"/>
      <c r="AN16" s="10">
        <v>1</v>
      </c>
      <c r="AO16" s="10"/>
      <c r="AP16" s="10"/>
      <c r="AQ16" s="10"/>
      <c r="AR16" s="10"/>
      <c r="AS16" s="10"/>
      <c r="AT16" s="10"/>
      <c r="AU16" s="41">
        <f t="shared" si="14"/>
        <v>1</v>
      </c>
      <c r="AV16" s="7">
        <f t="shared" si="15"/>
        <v>2.3000667019343561E-5</v>
      </c>
      <c r="AX16" s="52" t="s">
        <v>244</v>
      </c>
      <c r="AY16" s="12">
        <v>1</v>
      </c>
      <c r="AZ16" s="10"/>
      <c r="BA16" s="10">
        <v>1</v>
      </c>
      <c r="BB16" s="10">
        <v>3</v>
      </c>
      <c r="BC16" s="10">
        <v>1</v>
      </c>
      <c r="BD16" s="10">
        <v>1</v>
      </c>
      <c r="BE16" s="10"/>
      <c r="BF16" s="10"/>
      <c r="BG16" s="10"/>
      <c r="BH16" s="10"/>
      <c r="BI16" s="10"/>
      <c r="BJ16" s="10"/>
      <c r="BK16" s="41">
        <f t="shared" si="16"/>
        <v>7</v>
      </c>
      <c r="BL16" s="7">
        <f t="shared" si="17"/>
        <v>2.2428708747196412E-4</v>
      </c>
      <c r="BN16" s="52" t="s">
        <v>244</v>
      </c>
      <c r="BO16" s="12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41">
        <f t="shared" si="18"/>
        <v>0</v>
      </c>
      <c r="CB16" s="7">
        <f t="shared" si="19"/>
        <v>0</v>
      </c>
      <c r="CD16" s="52" t="s">
        <v>244</v>
      </c>
      <c r="CE16" s="12"/>
      <c r="CF16" s="10"/>
      <c r="CG16" s="10"/>
      <c r="CH16" s="10"/>
      <c r="CI16" s="10"/>
      <c r="CJ16" s="10"/>
      <c r="CK16" s="10"/>
      <c r="CL16" s="10">
        <v>1</v>
      </c>
      <c r="CM16" s="10"/>
      <c r="CN16" s="10"/>
      <c r="CO16" s="10"/>
      <c r="CP16" s="10">
        <v>1</v>
      </c>
      <c r="CQ16" s="41">
        <f t="shared" si="20"/>
        <v>2</v>
      </c>
      <c r="CR16" s="7">
        <f t="shared" si="21"/>
        <v>1.0914051841746248E-4</v>
      </c>
      <c r="CT16" s="52" t="s">
        <v>244</v>
      </c>
      <c r="CU16" s="12"/>
      <c r="CV16" s="10"/>
      <c r="CW16" s="10"/>
      <c r="CX16" s="10"/>
      <c r="CY16" s="10"/>
      <c r="CZ16" s="10"/>
      <c r="DA16" s="10"/>
      <c r="DB16" s="10"/>
      <c r="DC16" s="10"/>
      <c r="DD16" s="10">
        <v>1</v>
      </c>
      <c r="DE16" s="10"/>
      <c r="DF16" s="10"/>
      <c r="DG16" s="41">
        <f t="shared" si="22"/>
        <v>1</v>
      </c>
      <c r="DH16" s="7">
        <f t="shared" si="25"/>
        <v>4.3900083410158476E-5</v>
      </c>
      <c r="DJ16" s="52" t="s">
        <v>244</v>
      </c>
      <c r="DK16" s="12"/>
      <c r="DL16" s="10"/>
      <c r="DM16" s="10"/>
      <c r="DN16" s="10"/>
      <c r="DO16" s="10">
        <v>3</v>
      </c>
      <c r="DP16" s="10"/>
      <c r="DQ16" s="10"/>
      <c r="DR16" s="10"/>
      <c r="DS16" s="10"/>
      <c r="DT16" s="10"/>
      <c r="DU16" s="10"/>
      <c r="DV16" s="10">
        <v>1</v>
      </c>
      <c r="DW16" s="41">
        <f t="shared" si="23"/>
        <v>4</v>
      </c>
      <c r="DX16" s="7">
        <f t="shared" si="26"/>
        <v>2.075765438505449E-4</v>
      </c>
      <c r="DZ16" s="52" t="s">
        <v>244</v>
      </c>
      <c r="EA16" s="12"/>
      <c r="EB16" s="10"/>
      <c r="EC16" s="10">
        <v>1</v>
      </c>
      <c r="ED16" s="10"/>
      <c r="EE16" s="10"/>
      <c r="EF16" s="10"/>
      <c r="EG16" s="10"/>
      <c r="EH16" s="10"/>
      <c r="EI16" s="10"/>
      <c r="EJ16" s="10"/>
      <c r="EK16" s="10"/>
      <c r="EL16" s="10"/>
      <c r="EM16" s="41">
        <f t="shared" si="24"/>
        <v>1</v>
      </c>
      <c r="EN16" s="7">
        <f t="shared" si="27"/>
        <v>1.7217630853994491E-4</v>
      </c>
    </row>
    <row r="17" spans="2:144" x14ac:dyDescent="0.25">
      <c r="B17" s="52" t="s">
        <v>75</v>
      </c>
      <c r="C17" s="12"/>
      <c r="D17" s="10"/>
      <c r="E17" s="10"/>
      <c r="F17" s="10"/>
      <c r="G17" s="10"/>
      <c r="H17" s="10"/>
      <c r="I17" s="10"/>
      <c r="J17" s="10"/>
      <c r="K17" s="10"/>
      <c r="L17" s="10">
        <v>1</v>
      </c>
      <c r="M17" s="10"/>
      <c r="N17" s="10">
        <v>2</v>
      </c>
      <c r="O17" s="41">
        <f t="shared" si="10"/>
        <v>3</v>
      </c>
      <c r="P17" s="7">
        <f t="shared" si="11"/>
        <v>2.2304832713754646E-4</v>
      </c>
      <c r="R17" s="52" t="s">
        <v>75</v>
      </c>
      <c r="S17" s="12"/>
      <c r="T17" s="10">
        <v>3</v>
      </c>
      <c r="U17" s="10">
        <v>1</v>
      </c>
      <c r="V17" s="10">
        <v>2</v>
      </c>
      <c r="W17" s="10">
        <v>1</v>
      </c>
      <c r="X17" s="10">
        <v>3</v>
      </c>
      <c r="Y17" s="10">
        <v>4</v>
      </c>
      <c r="Z17" s="10"/>
      <c r="AA17" s="10">
        <v>1</v>
      </c>
      <c r="AB17" s="10">
        <v>4</v>
      </c>
      <c r="AC17" s="10"/>
      <c r="AD17" s="10">
        <v>2</v>
      </c>
      <c r="AE17" s="41">
        <f t="shared" si="12"/>
        <v>21</v>
      </c>
      <c r="AF17" s="7">
        <f t="shared" si="13"/>
        <v>4.1029247992497507E-4</v>
      </c>
      <c r="AH17" s="52" t="s">
        <v>75</v>
      </c>
      <c r="AI17" s="12">
        <v>4</v>
      </c>
      <c r="AJ17" s="10">
        <v>4</v>
      </c>
      <c r="AK17" s="10">
        <v>1</v>
      </c>
      <c r="AL17" s="10">
        <v>1</v>
      </c>
      <c r="AM17" s="10">
        <v>1</v>
      </c>
      <c r="AN17" s="10">
        <v>1</v>
      </c>
      <c r="AO17" s="10">
        <v>1</v>
      </c>
      <c r="AP17" s="10">
        <v>1</v>
      </c>
      <c r="AQ17" s="10">
        <v>1</v>
      </c>
      <c r="AR17" s="10">
        <v>1</v>
      </c>
      <c r="AS17" s="10">
        <v>2</v>
      </c>
      <c r="AT17" s="10">
        <v>3</v>
      </c>
      <c r="AU17" s="41">
        <f t="shared" si="14"/>
        <v>21</v>
      </c>
      <c r="AV17" s="7">
        <f t="shared" si="15"/>
        <v>4.8301400740621478E-4</v>
      </c>
      <c r="AX17" s="52" t="s">
        <v>75</v>
      </c>
      <c r="AY17" s="12">
        <v>1</v>
      </c>
      <c r="AZ17" s="10">
        <v>1</v>
      </c>
      <c r="BA17" s="10"/>
      <c r="BB17" s="10">
        <v>4</v>
      </c>
      <c r="BC17" s="10">
        <v>1</v>
      </c>
      <c r="BD17" s="10"/>
      <c r="BE17" s="10">
        <v>1</v>
      </c>
      <c r="BF17" s="10"/>
      <c r="BG17" s="10"/>
      <c r="BH17" s="10">
        <v>1</v>
      </c>
      <c r="BI17" s="10">
        <v>1</v>
      </c>
      <c r="BJ17" s="10"/>
      <c r="BK17" s="41">
        <f t="shared" si="16"/>
        <v>10</v>
      </c>
      <c r="BL17" s="7">
        <f t="shared" si="17"/>
        <v>3.2041012495994872E-4</v>
      </c>
      <c r="BN17" s="52" t="s">
        <v>75</v>
      </c>
      <c r="BO17" s="12">
        <v>2</v>
      </c>
      <c r="BP17" s="10">
        <v>1</v>
      </c>
      <c r="BQ17" s="10"/>
      <c r="BR17" s="10">
        <v>3</v>
      </c>
      <c r="BS17" s="10"/>
      <c r="BT17" s="10"/>
      <c r="BU17" s="10"/>
      <c r="BV17" s="10">
        <v>3</v>
      </c>
      <c r="BW17" s="10"/>
      <c r="BX17" s="10"/>
      <c r="BY17" s="10"/>
      <c r="BZ17" s="10"/>
      <c r="CA17" s="41">
        <f t="shared" si="18"/>
        <v>9</v>
      </c>
      <c r="CB17" s="7">
        <f t="shared" si="19"/>
        <v>3.9385584875935406E-4</v>
      </c>
      <c r="CD17" s="52" t="s">
        <v>75</v>
      </c>
      <c r="CE17" s="12">
        <v>2</v>
      </c>
      <c r="CF17" s="10">
        <v>1</v>
      </c>
      <c r="CG17" s="10"/>
      <c r="CH17" s="10"/>
      <c r="CI17" s="10">
        <v>1</v>
      </c>
      <c r="CJ17" s="10"/>
      <c r="CK17" s="10">
        <v>2</v>
      </c>
      <c r="CL17" s="10"/>
      <c r="CM17" s="10">
        <v>1</v>
      </c>
      <c r="CN17" s="10"/>
      <c r="CO17" s="10">
        <v>1</v>
      </c>
      <c r="CP17" s="10"/>
      <c r="CQ17" s="41">
        <f t="shared" si="20"/>
        <v>8</v>
      </c>
      <c r="CR17" s="7">
        <f t="shared" si="21"/>
        <v>4.3656207366984994E-4</v>
      </c>
      <c r="CT17" s="52" t="s">
        <v>75</v>
      </c>
      <c r="CU17" s="12">
        <v>5</v>
      </c>
      <c r="CV17" s="10"/>
      <c r="CW17" s="10">
        <v>2</v>
      </c>
      <c r="CX17" s="10"/>
      <c r="CY17" s="10"/>
      <c r="CZ17" s="10"/>
      <c r="DA17" s="10">
        <v>3</v>
      </c>
      <c r="DB17" s="10"/>
      <c r="DC17" s="10"/>
      <c r="DD17" s="10"/>
      <c r="DE17" s="10">
        <v>2</v>
      </c>
      <c r="DF17" s="10"/>
      <c r="DG17" s="41">
        <f t="shared" si="22"/>
        <v>12</v>
      </c>
      <c r="DH17" s="7">
        <f t="shared" si="25"/>
        <v>5.268010009219018E-4</v>
      </c>
      <c r="DJ17" s="52" t="s">
        <v>75</v>
      </c>
      <c r="DK17" s="12"/>
      <c r="DL17" s="10"/>
      <c r="DM17" s="10"/>
      <c r="DN17" s="10"/>
      <c r="DO17" s="10">
        <v>3</v>
      </c>
      <c r="DP17" s="10"/>
      <c r="DQ17" s="10"/>
      <c r="DR17" s="10">
        <v>1</v>
      </c>
      <c r="DS17" s="10"/>
      <c r="DT17" s="10">
        <v>1</v>
      </c>
      <c r="DU17" s="10"/>
      <c r="DV17" s="10">
        <v>1</v>
      </c>
      <c r="DW17" s="41">
        <f t="shared" si="23"/>
        <v>6</v>
      </c>
      <c r="DX17" s="7">
        <f t="shared" si="26"/>
        <v>3.1136481577581735E-4</v>
      </c>
      <c r="DZ17" s="52" t="s">
        <v>75</v>
      </c>
      <c r="EA17" s="12">
        <v>1</v>
      </c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41">
        <f t="shared" si="24"/>
        <v>1</v>
      </c>
      <c r="EN17" s="7">
        <f>EM17/$EM$18</f>
        <v>1.7217630853994491E-4</v>
      </c>
    </row>
    <row r="18" spans="2:144" ht="15.75" thickBot="1" x14ac:dyDescent="0.3">
      <c r="B18" s="53" t="s">
        <v>51</v>
      </c>
      <c r="C18" s="39">
        <f t="shared" ref="C18:P18" si="28">SUM(C11:C17)</f>
        <v>0</v>
      </c>
      <c r="D18" s="39">
        <f t="shared" si="28"/>
        <v>1</v>
      </c>
      <c r="E18" s="39">
        <f t="shared" si="28"/>
        <v>1</v>
      </c>
      <c r="F18" s="39">
        <f t="shared" si="28"/>
        <v>2</v>
      </c>
      <c r="G18" s="39">
        <f t="shared" si="28"/>
        <v>2</v>
      </c>
      <c r="H18" s="39">
        <f t="shared" si="28"/>
        <v>0</v>
      </c>
      <c r="I18" s="39">
        <f t="shared" si="28"/>
        <v>1</v>
      </c>
      <c r="J18" s="39">
        <f t="shared" si="28"/>
        <v>2</v>
      </c>
      <c r="K18" s="39">
        <f t="shared" si="28"/>
        <v>3116</v>
      </c>
      <c r="L18" s="39">
        <f t="shared" si="28"/>
        <v>3869</v>
      </c>
      <c r="M18" s="39">
        <f t="shared" si="28"/>
        <v>3686</v>
      </c>
      <c r="N18" s="39">
        <f t="shared" si="28"/>
        <v>2770</v>
      </c>
      <c r="O18" s="39">
        <f t="shared" si="28"/>
        <v>13450</v>
      </c>
      <c r="P18" s="8">
        <f t="shared" si="28"/>
        <v>1</v>
      </c>
      <c r="R18" s="53" t="s">
        <v>51</v>
      </c>
      <c r="S18" s="39">
        <f t="shared" ref="S18:AF18" si="29">SUM(S11:S17)</f>
        <v>2742</v>
      </c>
      <c r="T18" s="39">
        <f t="shared" si="29"/>
        <v>3501</v>
      </c>
      <c r="U18" s="39">
        <f t="shared" si="29"/>
        <v>3739</v>
      </c>
      <c r="V18" s="39">
        <f t="shared" si="29"/>
        <v>2864</v>
      </c>
      <c r="W18" s="39">
        <f t="shared" si="29"/>
        <v>4087</v>
      </c>
      <c r="X18" s="39">
        <f t="shared" si="29"/>
        <v>4868</v>
      </c>
      <c r="Y18" s="39">
        <f t="shared" si="29"/>
        <v>4896</v>
      </c>
      <c r="Z18" s="39">
        <f t="shared" si="29"/>
        <v>5177</v>
      </c>
      <c r="AA18" s="39">
        <f t="shared" si="29"/>
        <v>4794</v>
      </c>
      <c r="AB18" s="39">
        <f t="shared" si="29"/>
        <v>5938</v>
      </c>
      <c r="AC18" s="39">
        <f t="shared" si="29"/>
        <v>4966</v>
      </c>
      <c r="AD18" s="39">
        <f>SUM(AD11:AD17)</f>
        <v>3611</v>
      </c>
      <c r="AE18" s="39">
        <f>SUM(AE11:AE17)</f>
        <v>51183</v>
      </c>
      <c r="AF18" s="8">
        <f t="shared" si="29"/>
        <v>1</v>
      </c>
      <c r="AH18" s="53" t="s">
        <v>51</v>
      </c>
      <c r="AI18" s="39">
        <f>SUM(AI11:AI17)</f>
        <v>3731</v>
      </c>
      <c r="AJ18" s="39">
        <f t="shared" ref="AJ18:AU18" si="30">SUM(AJ11:AJ17)</f>
        <v>4299</v>
      </c>
      <c r="AK18" s="39">
        <f t="shared" si="30"/>
        <v>4525</v>
      </c>
      <c r="AL18" s="39">
        <f t="shared" si="30"/>
        <v>4199</v>
      </c>
      <c r="AM18" s="39">
        <f t="shared" si="30"/>
        <v>4483</v>
      </c>
      <c r="AN18" s="39">
        <f t="shared" si="30"/>
        <v>3550</v>
      </c>
      <c r="AO18" s="39">
        <f t="shared" si="30"/>
        <v>3382</v>
      </c>
      <c r="AP18" s="39">
        <f t="shared" si="30"/>
        <v>3227</v>
      </c>
      <c r="AQ18" s="39">
        <f t="shared" si="30"/>
        <v>3077</v>
      </c>
      <c r="AR18" s="39">
        <f t="shared" si="30"/>
        <v>3198</v>
      </c>
      <c r="AS18" s="39">
        <f t="shared" si="30"/>
        <v>3177</v>
      </c>
      <c r="AT18" s="39">
        <f t="shared" si="30"/>
        <v>2629</v>
      </c>
      <c r="AU18" s="39">
        <f t="shared" si="30"/>
        <v>43477</v>
      </c>
      <c r="AV18" s="8">
        <f>SUM(AV11:AV17)</f>
        <v>1</v>
      </c>
      <c r="AX18" s="53" t="s">
        <v>51</v>
      </c>
      <c r="AY18" s="39">
        <f>SUM(AY11:AY17)</f>
        <v>2536</v>
      </c>
      <c r="AZ18" s="39">
        <f t="shared" ref="AZ18:BK18" si="31">SUM(AZ11:AZ17)</f>
        <v>2104</v>
      </c>
      <c r="BA18" s="39">
        <f t="shared" si="31"/>
        <v>2535</v>
      </c>
      <c r="BB18" s="39">
        <f t="shared" si="31"/>
        <v>2659</v>
      </c>
      <c r="BC18" s="39">
        <f t="shared" si="31"/>
        <v>3229</v>
      </c>
      <c r="BD18" s="39">
        <f t="shared" si="31"/>
        <v>4003</v>
      </c>
      <c r="BE18" s="39">
        <f t="shared" si="31"/>
        <v>3810</v>
      </c>
      <c r="BF18" s="39">
        <f t="shared" si="31"/>
        <v>2473</v>
      </c>
      <c r="BG18" s="39">
        <f t="shared" si="31"/>
        <v>2108</v>
      </c>
      <c r="BH18" s="39">
        <f t="shared" si="31"/>
        <v>2189</v>
      </c>
      <c r="BI18" s="39">
        <f t="shared" si="31"/>
        <v>1891</v>
      </c>
      <c r="BJ18" s="39">
        <f t="shared" si="31"/>
        <v>1673</v>
      </c>
      <c r="BK18" s="39">
        <f t="shared" si="31"/>
        <v>31210</v>
      </c>
      <c r="BL18" s="8">
        <f>SUM(BL11:BL17)</f>
        <v>1</v>
      </c>
      <c r="BN18" s="53" t="s">
        <v>51</v>
      </c>
      <c r="BO18" s="39">
        <f>SUM(BO11:BO17)</f>
        <v>1759</v>
      </c>
      <c r="BP18" s="39">
        <f t="shared" ref="BP18:CA18" si="32">SUM(BP11:BP17)</f>
        <v>2072</v>
      </c>
      <c r="BQ18" s="39">
        <f t="shared" si="32"/>
        <v>2311</v>
      </c>
      <c r="BR18" s="39">
        <f t="shared" si="32"/>
        <v>2093</v>
      </c>
      <c r="BS18" s="39">
        <f t="shared" si="32"/>
        <v>2188</v>
      </c>
      <c r="BT18" s="39">
        <f t="shared" si="32"/>
        <v>1971</v>
      </c>
      <c r="BU18" s="39">
        <f t="shared" si="32"/>
        <v>1682</v>
      </c>
      <c r="BV18" s="39">
        <f t="shared" si="32"/>
        <v>1499</v>
      </c>
      <c r="BW18" s="39">
        <f t="shared" si="32"/>
        <v>1489</v>
      </c>
      <c r="BX18" s="39">
        <f t="shared" si="32"/>
        <v>1036</v>
      </c>
      <c r="BY18" s="39">
        <f t="shared" si="32"/>
        <v>2564</v>
      </c>
      <c r="BZ18" s="39">
        <f t="shared" si="32"/>
        <v>2187</v>
      </c>
      <c r="CA18" s="39">
        <f t="shared" si="32"/>
        <v>22851</v>
      </c>
      <c r="CB18" s="8">
        <f>SUM(CB11:CB17)</f>
        <v>1</v>
      </c>
      <c r="CD18" s="53" t="s">
        <v>51</v>
      </c>
      <c r="CE18" s="39">
        <f>SUM(CE11:CE17)</f>
        <v>1738</v>
      </c>
      <c r="CF18" s="39">
        <f t="shared" ref="CF18:CQ18" si="33">SUM(CF11:CF17)</f>
        <v>1627</v>
      </c>
      <c r="CG18" s="39">
        <f t="shared" si="33"/>
        <v>1525</v>
      </c>
      <c r="CH18" s="39">
        <f t="shared" si="33"/>
        <v>1427</v>
      </c>
      <c r="CI18" s="39">
        <f t="shared" si="33"/>
        <v>2064</v>
      </c>
      <c r="CJ18" s="39">
        <f t="shared" si="33"/>
        <v>1595</v>
      </c>
      <c r="CK18" s="39">
        <f t="shared" si="33"/>
        <v>1263</v>
      </c>
      <c r="CL18" s="39">
        <f t="shared" si="33"/>
        <v>1188</v>
      </c>
      <c r="CM18" s="39">
        <f t="shared" si="33"/>
        <v>1301</v>
      </c>
      <c r="CN18" s="39">
        <f t="shared" si="33"/>
        <v>1716</v>
      </c>
      <c r="CO18" s="39">
        <f t="shared" si="33"/>
        <v>1454</v>
      </c>
      <c r="CP18" s="39">
        <f t="shared" si="33"/>
        <v>1427</v>
      </c>
      <c r="CQ18" s="39">
        <f t="shared" si="33"/>
        <v>18325</v>
      </c>
      <c r="CR18" s="66">
        <f>SUM(CR11:CR17)</f>
        <v>1</v>
      </c>
      <c r="CT18" s="53" t="s">
        <v>51</v>
      </c>
      <c r="CU18" s="39">
        <f>SUM(CU11:CU17)</f>
        <v>1389</v>
      </c>
      <c r="CV18" s="39">
        <f t="shared" ref="CV18:DG18" si="34">SUM(CV11:CV17)</f>
        <v>2015</v>
      </c>
      <c r="CW18" s="39">
        <f t="shared" si="34"/>
        <v>2336</v>
      </c>
      <c r="CX18" s="39">
        <f t="shared" si="34"/>
        <v>2015</v>
      </c>
      <c r="CY18" s="39">
        <f t="shared" si="34"/>
        <v>2190</v>
      </c>
      <c r="CZ18" s="39">
        <f t="shared" si="34"/>
        <v>1868</v>
      </c>
      <c r="DA18" s="39">
        <f t="shared" si="34"/>
        <v>1980</v>
      </c>
      <c r="DB18" s="39">
        <f t="shared" si="34"/>
        <v>1927</v>
      </c>
      <c r="DC18" s="39">
        <f t="shared" si="34"/>
        <v>1932</v>
      </c>
      <c r="DD18" s="39">
        <f t="shared" si="34"/>
        <v>1875</v>
      </c>
      <c r="DE18" s="39">
        <f t="shared" si="34"/>
        <v>1703</v>
      </c>
      <c r="DF18" s="39">
        <f t="shared" si="34"/>
        <v>1549</v>
      </c>
      <c r="DG18" s="39">
        <f t="shared" si="34"/>
        <v>22779</v>
      </c>
      <c r="DH18" s="66">
        <f>SUM(DH11:DH17)</f>
        <v>1</v>
      </c>
      <c r="DJ18" s="53" t="s">
        <v>51</v>
      </c>
      <c r="DK18" s="39">
        <f>SUM(DK11:DK17)</f>
        <v>1456</v>
      </c>
      <c r="DL18" s="39">
        <f t="shared" ref="DL18:DW18" si="35">SUM(DL11:DL17)</f>
        <v>1771</v>
      </c>
      <c r="DM18" s="39">
        <f t="shared" si="35"/>
        <v>1479</v>
      </c>
      <c r="DN18" s="39">
        <f t="shared" si="35"/>
        <v>1563</v>
      </c>
      <c r="DO18" s="39">
        <f t="shared" si="35"/>
        <v>1657</v>
      </c>
      <c r="DP18" s="39">
        <f t="shared" si="35"/>
        <v>1394</v>
      </c>
      <c r="DQ18" s="39">
        <f t="shared" si="35"/>
        <v>1446</v>
      </c>
      <c r="DR18" s="39">
        <f t="shared" si="35"/>
        <v>1806</v>
      </c>
      <c r="DS18" s="39">
        <f t="shared" si="35"/>
        <v>1661</v>
      </c>
      <c r="DT18" s="39">
        <f t="shared" si="35"/>
        <v>1855</v>
      </c>
      <c r="DU18" s="39">
        <f t="shared" si="35"/>
        <v>1684</v>
      </c>
      <c r="DV18" s="39">
        <f t="shared" si="35"/>
        <v>1498</v>
      </c>
      <c r="DW18" s="39">
        <f t="shared" si="35"/>
        <v>19270</v>
      </c>
      <c r="DX18" s="66">
        <f>SUM(DX11:DX17)</f>
        <v>1</v>
      </c>
      <c r="DZ18" s="53" t="s">
        <v>51</v>
      </c>
      <c r="EA18" s="39">
        <f>SUM(EA11:EA17)</f>
        <v>1331</v>
      </c>
      <c r="EB18" s="39">
        <f t="shared" ref="EB18:EM18" si="36">SUM(EB11:EB17)</f>
        <v>1188</v>
      </c>
      <c r="EC18" s="39">
        <f t="shared" si="36"/>
        <v>1502</v>
      </c>
      <c r="ED18" s="39">
        <f t="shared" si="36"/>
        <v>1787</v>
      </c>
      <c r="EE18" s="39">
        <f t="shared" si="36"/>
        <v>0</v>
      </c>
      <c r="EF18" s="39">
        <f t="shared" si="36"/>
        <v>0</v>
      </c>
      <c r="EG18" s="39">
        <f t="shared" si="36"/>
        <v>0</v>
      </c>
      <c r="EH18" s="39">
        <f t="shared" si="36"/>
        <v>0</v>
      </c>
      <c r="EI18" s="39">
        <f t="shared" si="36"/>
        <v>0</v>
      </c>
      <c r="EJ18" s="39">
        <f t="shared" si="36"/>
        <v>0</v>
      </c>
      <c r="EK18" s="39">
        <f t="shared" si="36"/>
        <v>0</v>
      </c>
      <c r="EL18" s="39">
        <f t="shared" si="36"/>
        <v>0</v>
      </c>
      <c r="EM18" s="39">
        <f t="shared" si="36"/>
        <v>5808</v>
      </c>
      <c r="EN18" s="66">
        <f>SUM(EN11:EN17)</f>
        <v>1</v>
      </c>
    </row>
    <row r="19" spans="2:144" ht="16.5" thickTop="1" thickBot="1" x14ac:dyDescent="0.3">
      <c r="C19" s="17"/>
      <c r="O19" s="82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</row>
    <row r="20" spans="2:144" ht="15.75" thickTop="1" x14ac:dyDescent="0.25">
      <c r="B20" s="180" t="s">
        <v>86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2"/>
      <c r="R20" s="180" t="s">
        <v>90</v>
      </c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2"/>
      <c r="AH20" s="180" t="s">
        <v>194</v>
      </c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2"/>
      <c r="AX20" s="180" t="s">
        <v>248</v>
      </c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2"/>
      <c r="BN20" s="180" t="s">
        <v>275</v>
      </c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2"/>
      <c r="CD20" s="180" t="s">
        <v>293</v>
      </c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2"/>
      <c r="CT20" s="180" t="s">
        <v>314</v>
      </c>
      <c r="CU20" s="181"/>
      <c r="CV20" s="181"/>
      <c r="CW20" s="181"/>
      <c r="CX20" s="181"/>
      <c r="CY20" s="181"/>
      <c r="CZ20" s="181"/>
      <c r="DA20" s="181"/>
      <c r="DB20" s="181"/>
      <c r="DC20" s="181"/>
      <c r="DD20" s="181"/>
      <c r="DE20" s="181"/>
      <c r="DF20" s="181"/>
      <c r="DG20" s="181"/>
      <c r="DH20" s="182"/>
      <c r="DJ20" s="180" t="s">
        <v>351</v>
      </c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  <c r="DW20" s="181"/>
      <c r="DX20" s="182"/>
      <c r="DZ20" s="180" t="s">
        <v>372</v>
      </c>
      <c r="EA20" s="181"/>
      <c r="EB20" s="181"/>
      <c r="EC20" s="181"/>
      <c r="ED20" s="181"/>
      <c r="EE20" s="181"/>
      <c r="EF20" s="181"/>
      <c r="EG20" s="181"/>
      <c r="EH20" s="181"/>
      <c r="EI20" s="181"/>
      <c r="EJ20" s="181"/>
      <c r="EK20" s="181"/>
      <c r="EL20" s="181"/>
      <c r="EM20" s="181"/>
      <c r="EN20" s="182"/>
    </row>
    <row r="21" spans="2:144" x14ac:dyDescent="0.25">
      <c r="B21" s="37" t="s">
        <v>52</v>
      </c>
      <c r="C21" s="40" t="s">
        <v>0</v>
      </c>
      <c r="D21" s="40" t="s">
        <v>3</v>
      </c>
      <c r="E21" s="40" t="s">
        <v>4</v>
      </c>
      <c r="F21" s="40" t="s">
        <v>5</v>
      </c>
      <c r="G21" s="40" t="s">
        <v>6</v>
      </c>
      <c r="H21" s="40" t="s">
        <v>7</v>
      </c>
      <c r="I21" s="40" t="s">
        <v>8</v>
      </c>
      <c r="J21" s="40" t="s">
        <v>9</v>
      </c>
      <c r="K21" s="40" t="s">
        <v>10</v>
      </c>
      <c r="L21" s="40" t="s">
        <v>11</v>
      </c>
      <c r="M21" s="40" t="s">
        <v>12</v>
      </c>
      <c r="N21" s="40" t="s">
        <v>13</v>
      </c>
      <c r="O21" s="40" t="s">
        <v>14</v>
      </c>
      <c r="P21" s="4" t="s">
        <v>15</v>
      </c>
      <c r="R21" s="37" t="s">
        <v>52</v>
      </c>
      <c r="S21" s="40" t="s">
        <v>0</v>
      </c>
      <c r="T21" s="40" t="s">
        <v>3</v>
      </c>
      <c r="U21" s="40" t="s">
        <v>4</v>
      </c>
      <c r="V21" s="40" t="s">
        <v>5</v>
      </c>
      <c r="W21" s="40" t="s">
        <v>6</v>
      </c>
      <c r="X21" s="40" t="s">
        <v>7</v>
      </c>
      <c r="Y21" s="40" t="s">
        <v>8</v>
      </c>
      <c r="Z21" s="40" t="s">
        <v>9</v>
      </c>
      <c r="AA21" s="40" t="s">
        <v>10</v>
      </c>
      <c r="AB21" s="40" t="s">
        <v>11</v>
      </c>
      <c r="AC21" s="40" t="s">
        <v>12</v>
      </c>
      <c r="AD21" s="40" t="s">
        <v>13</v>
      </c>
      <c r="AE21" s="40" t="s">
        <v>14</v>
      </c>
      <c r="AF21" s="4" t="s">
        <v>15</v>
      </c>
      <c r="AH21" s="37" t="s">
        <v>52</v>
      </c>
      <c r="AI21" s="40" t="s">
        <v>0</v>
      </c>
      <c r="AJ21" s="40" t="s">
        <v>3</v>
      </c>
      <c r="AK21" s="40" t="s">
        <v>4</v>
      </c>
      <c r="AL21" s="40" t="s">
        <v>5</v>
      </c>
      <c r="AM21" s="40" t="s">
        <v>6</v>
      </c>
      <c r="AN21" s="40" t="s">
        <v>7</v>
      </c>
      <c r="AO21" s="40" t="s">
        <v>8</v>
      </c>
      <c r="AP21" s="40" t="s">
        <v>9</v>
      </c>
      <c r="AQ21" s="40" t="s">
        <v>10</v>
      </c>
      <c r="AR21" s="40" t="s">
        <v>11</v>
      </c>
      <c r="AS21" s="40" t="s">
        <v>12</v>
      </c>
      <c r="AT21" s="40" t="s">
        <v>13</v>
      </c>
      <c r="AU21" s="40" t="s">
        <v>14</v>
      </c>
      <c r="AV21" s="4" t="s">
        <v>15</v>
      </c>
      <c r="AX21" s="37" t="s">
        <v>52</v>
      </c>
      <c r="AY21" s="40" t="s">
        <v>0</v>
      </c>
      <c r="AZ21" s="40" t="s">
        <v>3</v>
      </c>
      <c r="BA21" s="40" t="s">
        <v>4</v>
      </c>
      <c r="BB21" s="40" t="s">
        <v>5</v>
      </c>
      <c r="BC21" s="40" t="s">
        <v>6</v>
      </c>
      <c r="BD21" s="40" t="s">
        <v>7</v>
      </c>
      <c r="BE21" s="40" t="s">
        <v>8</v>
      </c>
      <c r="BF21" s="40" t="s">
        <v>9</v>
      </c>
      <c r="BG21" s="40" t="s">
        <v>10</v>
      </c>
      <c r="BH21" s="40" t="s">
        <v>11</v>
      </c>
      <c r="BI21" s="40" t="s">
        <v>12</v>
      </c>
      <c r="BJ21" s="40" t="s">
        <v>13</v>
      </c>
      <c r="BK21" s="40" t="s">
        <v>14</v>
      </c>
      <c r="BL21" s="4" t="s">
        <v>15</v>
      </c>
      <c r="BN21" s="37" t="s">
        <v>52</v>
      </c>
      <c r="BO21" s="40" t="s">
        <v>0</v>
      </c>
      <c r="BP21" s="40" t="s">
        <v>3</v>
      </c>
      <c r="BQ21" s="40" t="s">
        <v>4</v>
      </c>
      <c r="BR21" s="40" t="s">
        <v>5</v>
      </c>
      <c r="BS21" s="40" t="s">
        <v>6</v>
      </c>
      <c r="BT21" s="40" t="s">
        <v>7</v>
      </c>
      <c r="BU21" s="40" t="s">
        <v>8</v>
      </c>
      <c r="BV21" s="40" t="s">
        <v>9</v>
      </c>
      <c r="BW21" s="40" t="s">
        <v>10</v>
      </c>
      <c r="BX21" s="40" t="s">
        <v>11</v>
      </c>
      <c r="BY21" s="40" t="s">
        <v>12</v>
      </c>
      <c r="BZ21" s="40" t="s">
        <v>13</v>
      </c>
      <c r="CA21" s="40" t="s">
        <v>14</v>
      </c>
      <c r="CB21" s="4" t="s">
        <v>15</v>
      </c>
      <c r="CD21" s="37" t="s">
        <v>52</v>
      </c>
      <c r="CE21" s="40" t="s">
        <v>0</v>
      </c>
      <c r="CF21" s="40" t="s">
        <v>3</v>
      </c>
      <c r="CG21" s="40" t="s">
        <v>4</v>
      </c>
      <c r="CH21" s="40" t="s">
        <v>5</v>
      </c>
      <c r="CI21" s="40" t="s">
        <v>6</v>
      </c>
      <c r="CJ21" s="40" t="s">
        <v>7</v>
      </c>
      <c r="CK21" s="40" t="s">
        <v>8</v>
      </c>
      <c r="CL21" s="40" t="s">
        <v>9</v>
      </c>
      <c r="CM21" s="40" t="s">
        <v>10</v>
      </c>
      <c r="CN21" s="40" t="s">
        <v>11</v>
      </c>
      <c r="CO21" s="40" t="s">
        <v>12</v>
      </c>
      <c r="CP21" s="40" t="s">
        <v>13</v>
      </c>
      <c r="CQ21" s="40" t="s">
        <v>14</v>
      </c>
      <c r="CR21" s="4" t="s">
        <v>15</v>
      </c>
      <c r="CT21" s="37" t="s">
        <v>52</v>
      </c>
      <c r="CU21" s="40" t="s">
        <v>0</v>
      </c>
      <c r="CV21" s="40" t="s">
        <v>3</v>
      </c>
      <c r="CW21" s="40" t="s">
        <v>4</v>
      </c>
      <c r="CX21" s="40" t="s">
        <v>5</v>
      </c>
      <c r="CY21" s="40" t="s">
        <v>6</v>
      </c>
      <c r="CZ21" s="40" t="s">
        <v>7</v>
      </c>
      <c r="DA21" s="40" t="s">
        <v>8</v>
      </c>
      <c r="DB21" s="40" t="s">
        <v>9</v>
      </c>
      <c r="DC21" s="40" t="s">
        <v>10</v>
      </c>
      <c r="DD21" s="40" t="s">
        <v>11</v>
      </c>
      <c r="DE21" s="40" t="s">
        <v>12</v>
      </c>
      <c r="DF21" s="40" t="s">
        <v>13</v>
      </c>
      <c r="DG21" s="40" t="s">
        <v>14</v>
      </c>
      <c r="DH21" s="4" t="s">
        <v>15</v>
      </c>
      <c r="DJ21" s="37" t="s">
        <v>52</v>
      </c>
      <c r="DK21" s="40" t="s">
        <v>0</v>
      </c>
      <c r="DL21" s="40" t="s">
        <v>3</v>
      </c>
      <c r="DM21" s="40" t="s">
        <v>4</v>
      </c>
      <c r="DN21" s="40" t="s">
        <v>5</v>
      </c>
      <c r="DO21" s="40" t="s">
        <v>6</v>
      </c>
      <c r="DP21" s="40" t="s">
        <v>7</v>
      </c>
      <c r="DQ21" s="40" t="s">
        <v>8</v>
      </c>
      <c r="DR21" s="40" t="s">
        <v>9</v>
      </c>
      <c r="DS21" s="40" t="s">
        <v>10</v>
      </c>
      <c r="DT21" s="40" t="s">
        <v>11</v>
      </c>
      <c r="DU21" s="40" t="s">
        <v>12</v>
      </c>
      <c r="DV21" s="40" t="s">
        <v>13</v>
      </c>
      <c r="DW21" s="40" t="s">
        <v>14</v>
      </c>
      <c r="DX21" s="4" t="s">
        <v>15</v>
      </c>
      <c r="DZ21" s="37" t="s">
        <v>52</v>
      </c>
      <c r="EA21" s="40" t="s">
        <v>0</v>
      </c>
      <c r="EB21" s="40" t="s">
        <v>3</v>
      </c>
      <c r="EC21" s="40" t="s">
        <v>4</v>
      </c>
      <c r="ED21" s="40" t="s">
        <v>5</v>
      </c>
      <c r="EE21" s="40" t="s">
        <v>6</v>
      </c>
      <c r="EF21" s="40" t="s">
        <v>7</v>
      </c>
      <c r="EG21" s="40" t="s">
        <v>8</v>
      </c>
      <c r="EH21" s="40" t="s">
        <v>9</v>
      </c>
      <c r="EI21" s="40" t="s">
        <v>10</v>
      </c>
      <c r="EJ21" s="40" t="s">
        <v>11</v>
      </c>
      <c r="EK21" s="40" t="s">
        <v>12</v>
      </c>
      <c r="EL21" s="40" t="s">
        <v>13</v>
      </c>
      <c r="EM21" s="40" t="s">
        <v>14</v>
      </c>
      <c r="EN21" s="4" t="s">
        <v>15</v>
      </c>
    </row>
    <row r="22" spans="2:144" x14ac:dyDescent="0.25">
      <c r="B22" s="52" t="s">
        <v>74</v>
      </c>
      <c r="C22" s="87"/>
      <c r="D22" s="87">
        <v>1</v>
      </c>
      <c r="E22" s="87">
        <v>1</v>
      </c>
      <c r="F22" s="87">
        <v>2</v>
      </c>
      <c r="G22" s="87">
        <v>2</v>
      </c>
      <c r="H22" s="87"/>
      <c r="I22" s="87">
        <v>1</v>
      </c>
      <c r="J22" s="87"/>
      <c r="K22" s="87">
        <v>266</v>
      </c>
      <c r="L22" s="87">
        <v>394</v>
      </c>
      <c r="M22" s="87">
        <v>359</v>
      </c>
      <c r="N22" s="87">
        <v>290</v>
      </c>
      <c r="O22" s="41">
        <f t="shared" ref="O22:O29" si="37">SUM(C22:N22)</f>
        <v>1316</v>
      </c>
      <c r="P22" s="7">
        <f>O22/$O$30</f>
        <v>9.7843866171003713E-2</v>
      </c>
      <c r="Q22" s="29"/>
      <c r="R22" s="52" t="s">
        <v>74</v>
      </c>
      <c r="S22" s="27">
        <v>298</v>
      </c>
      <c r="T22" s="27">
        <v>396</v>
      </c>
      <c r="U22" s="27">
        <v>422</v>
      </c>
      <c r="V22" s="27">
        <v>340</v>
      </c>
      <c r="W22" s="27">
        <v>479</v>
      </c>
      <c r="X22" s="27">
        <v>579</v>
      </c>
      <c r="Y22" s="27">
        <v>509</v>
      </c>
      <c r="Z22" s="27">
        <v>602</v>
      </c>
      <c r="AA22" s="27">
        <v>573</v>
      </c>
      <c r="AB22" s="27">
        <v>733</v>
      </c>
      <c r="AC22" s="27">
        <v>620</v>
      </c>
      <c r="AD22" s="27">
        <v>452</v>
      </c>
      <c r="AE22" s="41">
        <f>SUM(S22:AD22)</f>
        <v>6003</v>
      </c>
      <c r="AF22" s="7">
        <f>AE22/$AE$30</f>
        <v>0.11728503604712502</v>
      </c>
      <c r="AH22" s="52" t="s">
        <v>74</v>
      </c>
      <c r="AI22" s="12">
        <v>470</v>
      </c>
      <c r="AJ22" s="12">
        <v>603</v>
      </c>
      <c r="AK22" s="12">
        <v>671</v>
      </c>
      <c r="AL22" s="12">
        <v>554</v>
      </c>
      <c r="AM22" s="12">
        <v>624</v>
      </c>
      <c r="AN22" s="12">
        <v>423</v>
      </c>
      <c r="AO22" s="12">
        <v>390</v>
      </c>
      <c r="AP22" s="12">
        <v>392</v>
      </c>
      <c r="AQ22" s="12">
        <v>372</v>
      </c>
      <c r="AR22" s="12">
        <v>341</v>
      </c>
      <c r="AS22" s="12">
        <v>411</v>
      </c>
      <c r="AT22" s="12">
        <v>288</v>
      </c>
      <c r="AU22" s="41">
        <f>SUM(AI22:AT22)</f>
        <v>5539</v>
      </c>
      <c r="AV22" s="7">
        <f>AU22/$AU$30</f>
        <v>0.12740069462014397</v>
      </c>
      <c r="AX22" s="52" t="s">
        <v>74</v>
      </c>
      <c r="AY22" s="12">
        <v>324</v>
      </c>
      <c r="AZ22" s="12">
        <v>246</v>
      </c>
      <c r="BA22" s="12">
        <v>382</v>
      </c>
      <c r="BB22" s="12">
        <v>346</v>
      </c>
      <c r="BC22" s="12">
        <v>444</v>
      </c>
      <c r="BD22" s="12">
        <v>522</v>
      </c>
      <c r="BE22" s="12">
        <v>502</v>
      </c>
      <c r="BF22" s="12">
        <v>332</v>
      </c>
      <c r="BG22" s="12">
        <v>297</v>
      </c>
      <c r="BH22" s="12">
        <v>273</v>
      </c>
      <c r="BI22" s="12">
        <v>249</v>
      </c>
      <c r="BJ22" s="12">
        <v>231</v>
      </c>
      <c r="BK22" s="41">
        <f>SUM(AY22:BJ22)</f>
        <v>4148</v>
      </c>
      <c r="BL22" s="7">
        <f>BK22/$BK$30</f>
        <v>0.13290611983338674</v>
      </c>
      <c r="BN22" s="52" t="s">
        <v>74</v>
      </c>
      <c r="BO22" s="12">
        <v>226</v>
      </c>
      <c r="BP22" s="12">
        <v>283</v>
      </c>
      <c r="BQ22" s="12">
        <v>288</v>
      </c>
      <c r="BR22" s="12">
        <v>263</v>
      </c>
      <c r="BS22" s="12">
        <v>309</v>
      </c>
      <c r="BT22" s="12">
        <v>261</v>
      </c>
      <c r="BU22" s="12">
        <v>193</v>
      </c>
      <c r="BV22" s="12">
        <v>229</v>
      </c>
      <c r="BW22" s="12">
        <v>192</v>
      </c>
      <c r="BX22" s="12">
        <v>114</v>
      </c>
      <c r="BY22" s="12">
        <v>452</v>
      </c>
      <c r="BZ22" s="12">
        <v>255</v>
      </c>
      <c r="CA22" s="41">
        <f>SUM(BO22:BZ22)</f>
        <v>3065</v>
      </c>
      <c r="CB22" s="7">
        <f>CA22/$CA$30</f>
        <v>0.1341297973830467</v>
      </c>
      <c r="CD22" s="52" t="s">
        <v>296</v>
      </c>
      <c r="CE22" s="12">
        <v>225</v>
      </c>
      <c r="CF22" s="12">
        <v>135</v>
      </c>
      <c r="CG22" s="12">
        <v>158</v>
      </c>
      <c r="CH22" s="12">
        <v>162</v>
      </c>
      <c r="CI22" s="12">
        <v>245</v>
      </c>
      <c r="CJ22" s="12">
        <v>155</v>
      </c>
      <c r="CK22" s="12">
        <v>116</v>
      </c>
      <c r="CL22" s="12">
        <v>130</v>
      </c>
      <c r="CM22" s="12">
        <v>141</v>
      </c>
      <c r="CN22" s="12">
        <v>188</v>
      </c>
      <c r="CO22" s="12">
        <v>128</v>
      </c>
      <c r="CP22" s="12">
        <v>142</v>
      </c>
      <c r="CQ22" s="41">
        <f>SUM(CE22:CP22)</f>
        <v>1925</v>
      </c>
      <c r="CR22" s="7">
        <f>CQ22/$CQ$30</f>
        <v>0.10504774897680765</v>
      </c>
      <c r="CT22" s="52" t="s">
        <v>296</v>
      </c>
      <c r="CU22" s="12">
        <v>111</v>
      </c>
      <c r="CV22" s="12">
        <v>174</v>
      </c>
      <c r="CW22" s="12">
        <v>207</v>
      </c>
      <c r="CX22" s="12">
        <v>173</v>
      </c>
      <c r="CY22" s="12">
        <v>221</v>
      </c>
      <c r="CZ22" s="12">
        <v>185</v>
      </c>
      <c r="DA22" s="12">
        <v>196</v>
      </c>
      <c r="DB22" s="12">
        <v>213</v>
      </c>
      <c r="DC22" s="12">
        <v>196</v>
      </c>
      <c r="DD22" s="12">
        <v>169</v>
      </c>
      <c r="DE22" s="12">
        <v>163</v>
      </c>
      <c r="DF22" s="12">
        <v>157</v>
      </c>
      <c r="DG22" s="41">
        <f>SUM(CU22:DF22)</f>
        <v>2165</v>
      </c>
      <c r="DH22" s="7">
        <f>DG22/$DG$30</f>
        <v>9.5043680582993104E-2</v>
      </c>
      <c r="DJ22" s="52" t="s">
        <v>296</v>
      </c>
      <c r="DK22" s="12">
        <v>148</v>
      </c>
      <c r="DL22" s="12">
        <v>181</v>
      </c>
      <c r="DM22" s="12">
        <v>162</v>
      </c>
      <c r="DN22" s="12">
        <v>158</v>
      </c>
      <c r="DO22" s="12">
        <v>190</v>
      </c>
      <c r="DP22" s="12">
        <v>118</v>
      </c>
      <c r="DQ22" s="12">
        <v>113</v>
      </c>
      <c r="DR22" s="12">
        <v>177</v>
      </c>
      <c r="DS22" s="12">
        <v>148</v>
      </c>
      <c r="DT22" s="12">
        <v>169</v>
      </c>
      <c r="DU22" s="12">
        <v>162</v>
      </c>
      <c r="DV22" s="12">
        <v>122</v>
      </c>
      <c r="DW22" s="41">
        <f>SUM(DK22:DV22)</f>
        <v>1848</v>
      </c>
      <c r="DX22" s="7">
        <f>DW22/$DW$30</f>
        <v>9.5900363258951737E-2</v>
      </c>
      <c r="DZ22" s="52" t="s">
        <v>296</v>
      </c>
      <c r="EA22" s="12">
        <v>104</v>
      </c>
      <c r="EB22" s="12">
        <v>119</v>
      </c>
      <c r="EC22" s="12">
        <v>136</v>
      </c>
      <c r="ED22" s="12">
        <v>156</v>
      </c>
      <c r="EE22" s="12"/>
      <c r="EF22" s="12"/>
      <c r="EG22" s="12"/>
      <c r="EH22" s="12"/>
      <c r="EI22" s="12"/>
      <c r="EJ22" s="12"/>
      <c r="EK22" s="12"/>
      <c r="EL22" s="12"/>
      <c r="EM22" s="41">
        <f>SUM(EA22:EL22)</f>
        <v>515</v>
      </c>
      <c r="EN22" s="7">
        <f>EM22/$EM$30</f>
        <v>8.8670798898071626E-2</v>
      </c>
    </row>
    <row r="23" spans="2:144" x14ac:dyDescent="0.25">
      <c r="B23" s="52" t="s">
        <v>73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>
        <v>1</v>
      </c>
      <c r="N23" s="87"/>
      <c r="O23" s="41">
        <f t="shared" si="37"/>
        <v>1</v>
      </c>
      <c r="P23" s="7">
        <f t="shared" ref="P23:P30" si="38">O23/$O$30</f>
        <v>7.4349442379182158E-5</v>
      </c>
      <c r="Q23" s="29"/>
      <c r="R23" s="52" t="s">
        <v>73</v>
      </c>
      <c r="S23" s="27"/>
      <c r="T23" s="27">
        <v>1</v>
      </c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41">
        <f t="shared" ref="AE23:AE29" si="39">SUM(S23:AD23)</f>
        <v>1</v>
      </c>
      <c r="AF23" s="7">
        <f t="shared" ref="AF23:AF29" si="40">AE23/$AE$30</f>
        <v>1.9537737139284528E-5</v>
      </c>
      <c r="AH23" s="52" t="s">
        <v>73</v>
      </c>
      <c r="AI23" s="12"/>
      <c r="AJ23" s="12"/>
      <c r="AK23" s="12">
        <v>1</v>
      </c>
      <c r="AL23" s="12"/>
      <c r="AM23" s="12"/>
      <c r="AN23" s="12"/>
      <c r="AO23" s="12"/>
      <c r="AP23" s="12"/>
      <c r="AQ23" s="12">
        <v>2</v>
      </c>
      <c r="AR23" s="12"/>
      <c r="AS23" s="12">
        <v>1</v>
      </c>
      <c r="AT23" s="12">
        <v>1</v>
      </c>
      <c r="AU23" s="41">
        <f t="shared" ref="AU23:AU29" si="41">SUM(AI23:AT23)</f>
        <v>5</v>
      </c>
      <c r="AV23" s="7">
        <f t="shared" ref="AV23:AV29" si="42">AU23/$AU$30</f>
        <v>1.150033350967178E-4</v>
      </c>
      <c r="AX23" s="52" t="s">
        <v>73</v>
      </c>
      <c r="AY23" s="12"/>
      <c r="AZ23" s="12"/>
      <c r="BA23" s="12">
        <v>1</v>
      </c>
      <c r="BB23" s="12"/>
      <c r="BC23" s="12"/>
      <c r="BD23" s="12">
        <v>1</v>
      </c>
      <c r="BE23" s="12"/>
      <c r="BF23" s="12">
        <v>1</v>
      </c>
      <c r="BG23" s="12"/>
      <c r="BH23" s="12"/>
      <c r="BI23" s="12"/>
      <c r="BJ23" s="12"/>
      <c r="BK23" s="41">
        <f t="shared" ref="BK23:BK29" si="43">SUM(AY23:BJ23)</f>
        <v>3</v>
      </c>
      <c r="BL23" s="7">
        <f t="shared" ref="BL23:BL29" si="44">BK23/$BK$30</f>
        <v>9.6123037487984614E-5</v>
      </c>
      <c r="BN23" s="52" t="s">
        <v>73</v>
      </c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>
        <v>1</v>
      </c>
      <c r="CA23" s="41">
        <f t="shared" ref="CA23:CA29" si="45">SUM(BO23:BZ23)</f>
        <v>1</v>
      </c>
      <c r="CB23" s="7">
        <f t="shared" ref="CB23:CB29" si="46">CA23/$CA$30</f>
        <v>4.3761760973261567E-5</v>
      </c>
      <c r="CD23" s="52" t="s">
        <v>73</v>
      </c>
      <c r="CE23" s="12">
        <v>1</v>
      </c>
      <c r="CF23" s="12"/>
      <c r="CG23" s="12"/>
      <c r="CH23" s="12"/>
      <c r="CI23" s="12"/>
      <c r="CJ23" s="12"/>
      <c r="CK23" s="12"/>
      <c r="CL23" s="12"/>
      <c r="CM23" s="12"/>
      <c r="CN23" s="12">
        <v>1</v>
      </c>
      <c r="CO23" s="12"/>
      <c r="CP23" s="12"/>
      <c r="CQ23" s="41">
        <f t="shared" ref="CQ23:CQ29" si="47">SUM(CE23:CP23)</f>
        <v>2</v>
      </c>
      <c r="CR23" s="7">
        <f t="shared" ref="CR23:CR29" si="48">CQ23/$CQ$30</f>
        <v>1.0914051841746248E-4</v>
      </c>
      <c r="CT23" s="52" t="s">
        <v>73</v>
      </c>
      <c r="CU23" s="12"/>
      <c r="CV23" s="12"/>
      <c r="CW23" s="12">
        <v>1</v>
      </c>
      <c r="CX23" s="12"/>
      <c r="CY23" s="12"/>
      <c r="CZ23" s="12"/>
      <c r="DA23" s="12"/>
      <c r="DB23" s="12"/>
      <c r="DC23" s="12"/>
      <c r="DD23" s="12"/>
      <c r="DE23" s="12">
        <v>1</v>
      </c>
      <c r="DF23" s="12"/>
      <c r="DG23" s="41">
        <f t="shared" ref="DG23:DG29" si="49">SUM(CU23:DF23)</f>
        <v>2</v>
      </c>
      <c r="DH23" s="7">
        <f t="shared" ref="DH23:DH29" si="50">DG23/$DG$30</f>
        <v>8.7800166820316953E-5</v>
      </c>
      <c r="DJ23" s="52" t="s">
        <v>73</v>
      </c>
      <c r="DK23" s="12"/>
      <c r="DL23" s="12"/>
      <c r="DM23" s="12"/>
      <c r="DN23" s="12"/>
      <c r="DO23" s="12"/>
      <c r="DP23" s="12">
        <v>1</v>
      </c>
      <c r="DQ23" s="12"/>
      <c r="DR23" s="12"/>
      <c r="DS23" s="12"/>
      <c r="DT23" s="12"/>
      <c r="DU23" s="12"/>
      <c r="DV23" s="12"/>
      <c r="DW23" s="41">
        <f t="shared" ref="DW23:DW29" si="51">SUM(DK23:DV23)</f>
        <v>1</v>
      </c>
      <c r="DX23" s="7">
        <f t="shared" ref="DX23:DX29" si="52">DW23/$DW$30</f>
        <v>5.1894135962636225E-5</v>
      </c>
      <c r="DZ23" s="52" t="s">
        <v>73</v>
      </c>
      <c r="EA23" s="12"/>
      <c r="EB23" s="12">
        <v>1</v>
      </c>
      <c r="EC23" s="12"/>
      <c r="ED23" s="12">
        <v>1</v>
      </c>
      <c r="EE23" s="12"/>
      <c r="EF23" s="12"/>
      <c r="EG23" s="12"/>
      <c r="EH23" s="12"/>
      <c r="EI23" s="12"/>
      <c r="EJ23" s="12"/>
      <c r="EK23" s="12"/>
      <c r="EL23" s="12"/>
      <c r="EM23" s="41">
        <f t="shared" ref="EM23:EM29" si="53">SUM(EA23:EL23)</f>
        <v>2</v>
      </c>
      <c r="EN23" s="7">
        <f t="shared" ref="EN23:EN29" si="54">EM23/$EM$30</f>
        <v>3.4435261707988982E-4</v>
      </c>
    </row>
    <row r="24" spans="2:144" x14ac:dyDescent="0.25">
      <c r="B24" s="52" t="s">
        <v>65</v>
      </c>
      <c r="C24" s="87"/>
      <c r="D24" s="87"/>
      <c r="E24" s="87"/>
      <c r="F24" s="87"/>
      <c r="G24" s="87"/>
      <c r="H24" s="87"/>
      <c r="I24" s="87"/>
      <c r="J24" s="87"/>
      <c r="K24" s="87"/>
      <c r="L24" s="87">
        <v>2</v>
      </c>
      <c r="M24" s="87">
        <v>5</v>
      </c>
      <c r="N24" s="87">
        <v>3</v>
      </c>
      <c r="O24" s="41">
        <f t="shared" si="37"/>
        <v>10</v>
      </c>
      <c r="P24" s="7">
        <f t="shared" si="38"/>
        <v>7.4349442379182155E-4</v>
      </c>
      <c r="Q24" s="29"/>
      <c r="R24" s="52" t="s">
        <v>65</v>
      </c>
      <c r="S24" s="27">
        <v>5</v>
      </c>
      <c r="T24" s="27">
        <v>2</v>
      </c>
      <c r="U24" s="27">
        <v>5</v>
      </c>
      <c r="V24" s="27">
        <v>4</v>
      </c>
      <c r="W24" s="27">
        <v>6</v>
      </c>
      <c r="X24" s="27">
        <v>5</v>
      </c>
      <c r="Y24" s="27">
        <v>7</v>
      </c>
      <c r="Z24" s="27">
        <v>6</v>
      </c>
      <c r="AA24" s="27">
        <v>6</v>
      </c>
      <c r="AB24" s="27">
        <v>4</v>
      </c>
      <c r="AC24" s="27">
        <v>7</v>
      </c>
      <c r="AD24" s="27">
        <v>5</v>
      </c>
      <c r="AE24" s="41">
        <f t="shared" si="39"/>
        <v>62</v>
      </c>
      <c r="AF24" s="7">
        <f t="shared" si="40"/>
        <v>1.2113397026356407E-3</v>
      </c>
      <c r="AH24" s="52" t="s">
        <v>65</v>
      </c>
      <c r="AI24" s="12">
        <v>3</v>
      </c>
      <c r="AJ24" s="12">
        <v>7</v>
      </c>
      <c r="AK24" s="12">
        <v>6</v>
      </c>
      <c r="AL24" s="12">
        <v>6</v>
      </c>
      <c r="AM24" s="12">
        <v>6</v>
      </c>
      <c r="AN24" s="12">
        <v>7</v>
      </c>
      <c r="AO24" s="12">
        <v>6</v>
      </c>
      <c r="AP24" s="12">
        <v>7</v>
      </c>
      <c r="AQ24" s="12">
        <v>5</v>
      </c>
      <c r="AR24" s="12">
        <v>7</v>
      </c>
      <c r="AS24" s="12">
        <v>4</v>
      </c>
      <c r="AT24" s="12">
        <v>2</v>
      </c>
      <c r="AU24" s="41">
        <f t="shared" si="41"/>
        <v>66</v>
      </c>
      <c r="AV24" s="7">
        <f t="shared" si="42"/>
        <v>1.5180440232766749E-3</v>
      </c>
      <c r="AX24" s="52" t="s">
        <v>65</v>
      </c>
      <c r="AY24" s="12">
        <v>1</v>
      </c>
      <c r="AZ24" s="12">
        <v>6</v>
      </c>
      <c r="BA24" s="12">
        <v>5</v>
      </c>
      <c r="BB24" s="12">
        <v>3</v>
      </c>
      <c r="BC24" s="12">
        <v>6</v>
      </c>
      <c r="BD24" s="12">
        <v>4</v>
      </c>
      <c r="BE24" s="12">
        <v>2</v>
      </c>
      <c r="BF24" s="12">
        <v>4</v>
      </c>
      <c r="BG24" s="12">
        <v>1</v>
      </c>
      <c r="BH24" s="12">
        <v>5</v>
      </c>
      <c r="BI24" s="12">
        <v>1</v>
      </c>
      <c r="BJ24" s="12">
        <v>4</v>
      </c>
      <c r="BK24" s="41">
        <f t="shared" si="43"/>
        <v>42</v>
      </c>
      <c r="BL24" s="7">
        <f t="shared" si="44"/>
        <v>1.3457225248317847E-3</v>
      </c>
      <c r="BN24" s="52" t="s">
        <v>65</v>
      </c>
      <c r="BO24" s="12">
        <v>4</v>
      </c>
      <c r="BP24" s="12">
        <v>2</v>
      </c>
      <c r="BQ24" s="12">
        <v>1</v>
      </c>
      <c r="BR24" s="12">
        <v>2</v>
      </c>
      <c r="BS24" s="12">
        <v>2</v>
      </c>
      <c r="BT24" s="12"/>
      <c r="BU24" s="12">
        <v>1</v>
      </c>
      <c r="BV24" s="12">
        <v>4</v>
      </c>
      <c r="BW24" s="12">
        <v>3</v>
      </c>
      <c r="BX24" s="12"/>
      <c r="BY24" s="12"/>
      <c r="BZ24" s="12">
        <v>4</v>
      </c>
      <c r="CA24" s="41">
        <f t="shared" si="45"/>
        <v>23</v>
      </c>
      <c r="CB24" s="7">
        <f t="shared" si="46"/>
        <v>1.0065205023850161E-3</v>
      </c>
      <c r="CD24" s="52" t="s">
        <v>65</v>
      </c>
      <c r="CE24" s="12">
        <v>3</v>
      </c>
      <c r="CF24" s="12">
        <v>1</v>
      </c>
      <c r="CG24" s="12">
        <v>3</v>
      </c>
      <c r="CH24" s="12">
        <v>2</v>
      </c>
      <c r="CI24" s="12">
        <v>3</v>
      </c>
      <c r="CJ24" s="12"/>
      <c r="CK24" s="12">
        <v>1</v>
      </c>
      <c r="CL24" s="12">
        <v>1</v>
      </c>
      <c r="CM24" s="12">
        <v>1</v>
      </c>
      <c r="CN24" s="12">
        <v>3</v>
      </c>
      <c r="CO24" s="12">
        <v>3</v>
      </c>
      <c r="CP24" s="12">
        <v>1</v>
      </c>
      <c r="CQ24" s="41">
        <f t="shared" si="47"/>
        <v>22</v>
      </c>
      <c r="CR24" s="7">
        <f t="shared" si="48"/>
        <v>1.2005457025920873E-3</v>
      </c>
      <c r="CT24" s="52" t="s">
        <v>65</v>
      </c>
      <c r="CU24" s="12">
        <v>1</v>
      </c>
      <c r="CV24" s="12">
        <v>1</v>
      </c>
      <c r="CW24" s="12">
        <v>1</v>
      </c>
      <c r="CX24" s="12">
        <v>3</v>
      </c>
      <c r="CY24" s="12">
        <v>4</v>
      </c>
      <c r="CZ24" s="12">
        <v>5</v>
      </c>
      <c r="DA24" s="12">
        <v>2</v>
      </c>
      <c r="DB24" s="12">
        <v>4</v>
      </c>
      <c r="DC24" s="12"/>
      <c r="DD24" s="12"/>
      <c r="DE24" s="12">
        <v>1</v>
      </c>
      <c r="DF24" s="12">
        <v>3</v>
      </c>
      <c r="DG24" s="41">
        <f t="shared" si="49"/>
        <v>25</v>
      </c>
      <c r="DH24" s="7">
        <f t="shared" si="50"/>
        <v>1.0975020852539621E-3</v>
      </c>
      <c r="DJ24" s="52" t="s">
        <v>65</v>
      </c>
      <c r="DK24" s="12">
        <v>3</v>
      </c>
      <c r="DL24" s="12">
        <v>4</v>
      </c>
      <c r="DM24" s="12">
        <v>1</v>
      </c>
      <c r="DN24" s="12">
        <v>5</v>
      </c>
      <c r="DO24" s="12"/>
      <c r="DP24" s="12"/>
      <c r="DQ24" s="12">
        <v>1</v>
      </c>
      <c r="DR24" s="12">
        <v>2</v>
      </c>
      <c r="DS24" s="12">
        <v>1</v>
      </c>
      <c r="DT24" s="12">
        <v>2</v>
      </c>
      <c r="DU24" s="12">
        <v>2</v>
      </c>
      <c r="DV24" s="12">
        <v>2</v>
      </c>
      <c r="DW24" s="41">
        <f t="shared" si="51"/>
        <v>23</v>
      </c>
      <c r="DX24" s="7">
        <f t="shared" si="52"/>
        <v>1.193565127140633E-3</v>
      </c>
      <c r="DZ24" s="52" t="s">
        <v>65</v>
      </c>
      <c r="EA24" s="12">
        <v>2</v>
      </c>
      <c r="EB24" s="12"/>
      <c r="EC24" s="12">
        <v>2</v>
      </c>
      <c r="ED24" s="12">
        <v>1</v>
      </c>
      <c r="EE24" s="12"/>
      <c r="EF24" s="12"/>
      <c r="EG24" s="12"/>
      <c r="EH24" s="12"/>
      <c r="EI24" s="12"/>
      <c r="EJ24" s="12"/>
      <c r="EK24" s="12"/>
      <c r="EL24" s="12"/>
      <c r="EM24" s="41">
        <f t="shared" si="53"/>
        <v>5</v>
      </c>
      <c r="EN24" s="7">
        <f t="shared" si="54"/>
        <v>8.6088154269972454E-4</v>
      </c>
    </row>
    <row r="25" spans="2:144" x14ac:dyDescent="0.25">
      <c r="B25" s="52" t="s">
        <v>57</v>
      </c>
      <c r="C25" s="87"/>
      <c r="D25" s="87"/>
      <c r="E25" s="87"/>
      <c r="F25" s="87"/>
      <c r="G25" s="87"/>
      <c r="H25" s="87"/>
      <c r="I25" s="87"/>
      <c r="J25" s="87"/>
      <c r="K25" s="87">
        <v>124</v>
      </c>
      <c r="L25" s="87">
        <v>162</v>
      </c>
      <c r="M25" s="87">
        <v>154</v>
      </c>
      <c r="N25" s="87">
        <v>151</v>
      </c>
      <c r="O25" s="41">
        <f t="shared" si="37"/>
        <v>591</v>
      </c>
      <c r="P25" s="7">
        <f t="shared" si="38"/>
        <v>4.3940520446096656E-2</v>
      </c>
      <c r="Q25" s="29"/>
      <c r="R25" s="52" t="s">
        <v>57</v>
      </c>
      <c r="S25" s="27">
        <v>150</v>
      </c>
      <c r="T25" s="27">
        <v>152</v>
      </c>
      <c r="U25" s="27">
        <v>176</v>
      </c>
      <c r="V25" s="27">
        <v>145</v>
      </c>
      <c r="W25" s="27">
        <v>203</v>
      </c>
      <c r="X25" s="27">
        <v>248</v>
      </c>
      <c r="Y25" s="27">
        <v>223</v>
      </c>
      <c r="Z25" s="27">
        <v>246</v>
      </c>
      <c r="AA25" s="27">
        <v>203</v>
      </c>
      <c r="AB25" s="27">
        <v>286</v>
      </c>
      <c r="AC25" s="27">
        <v>258</v>
      </c>
      <c r="AD25" s="27">
        <v>189</v>
      </c>
      <c r="AE25" s="41">
        <f t="shared" si="39"/>
        <v>2479</v>
      </c>
      <c r="AF25" s="7">
        <f t="shared" si="40"/>
        <v>4.8434050368286345E-2</v>
      </c>
      <c r="AH25" s="52" t="s">
        <v>57</v>
      </c>
      <c r="AI25" s="12">
        <v>200</v>
      </c>
      <c r="AJ25" s="12">
        <v>208</v>
      </c>
      <c r="AK25" s="12">
        <v>252</v>
      </c>
      <c r="AL25" s="12">
        <v>204</v>
      </c>
      <c r="AM25" s="12">
        <v>208</v>
      </c>
      <c r="AN25" s="12">
        <v>181</v>
      </c>
      <c r="AO25" s="12">
        <v>167</v>
      </c>
      <c r="AP25" s="12">
        <v>161</v>
      </c>
      <c r="AQ25" s="12">
        <v>136</v>
      </c>
      <c r="AR25" s="12">
        <v>166</v>
      </c>
      <c r="AS25" s="12">
        <v>182</v>
      </c>
      <c r="AT25" s="12">
        <v>146</v>
      </c>
      <c r="AU25" s="41">
        <f t="shared" si="41"/>
        <v>2211</v>
      </c>
      <c r="AV25" s="7">
        <f t="shared" si="42"/>
        <v>5.0854474779768614E-2</v>
      </c>
      <c r="AX25" s="52" t="s">
        <v>57</v>
      </c>
      <c r="AY25" s="12">
        <v>135</v>
      </c>
      <c r="AZ25" s="12">
        <v>142</v>
      </c>
      <c r="BA25" s="12">
        <v>135</v>
      </c>
      <c r="BB25" s="12">
        <v>174</v>
      </c>
      <c r="BC25" s="12">
        <v>158</v>
      </c>
      <c r="BD25" s="12">
        <v>178</v>
      </c>
      <c r="BE25" s="12">
        <v>192</v>
      </c>
      <c r="BF25" s="12">
        <v>156</v>
      </c>
      <c r="BG25" s="12">
        <v>103</v>
      </c>
      <c r="BH25" s="12">
        <v>147</v>
      </c>
      <c r="BI25" s="12">
        <v>104</v>
      </c>
      <c r="BJ25" s="12">
        <v>102</v>
      </c>
      <c r="BK25" s="41">
        <f t="shared" si="43"/>
        <v>1726</v>
      </c>
      <c r="BL25" s="7">
        <f t="shared" si="44"/>
        <v>5.5302787568087153E-2</v>
      </c>
      <c r="BN25" s="52" t="s">
        <v>57</v>
      </c>
      <c r="BO25" s="12">
        <v>100</v>
      </c>
      <c r="BP25" s="12">
        <v>151</v>
      </c>
      <c r="BQ25" s="12">
        <v>154</v>
      </c>
      <c r="BR25" s="12">
        <v>125</v>
      </c>
      <c r="BS25" s="12">
        <v>123</v>
      </c>
      <c r="BT25" s="12">
        <v>144</v>
      </c>
      <c r="BU25" s="12">
        <v>85</v>
      </c>
      <c r="BV25" s="12">
        <v>88</v>
      </c>
      <c r="BW25" s="12">
        <v>94</v>
      </c>
      <c r="BX25" s="12">
        <v>71</v>
      </c>
      <c r="BY25" s="12">
        <v>100</v>
      </c>
      <c r="BZ25" s="12">
        <v>86</v>
      </c>
      <c r="CA25" s="41">
        <f t="shared" si="45"/>
        <v>1321</v>
      </c>
      <c r="CB25" s="7">
        <f t="shared" si="46"/>
        <v>5.7809286245678528E-2</v>
      </c>
      <c r="CD25" s="52" t="s">
        <v>57</v>
      </c>
      <c r="CE25" s="12">
        <v>110</v>
      </c>
      <c r="CF25" s="12">
        <v>94</v>
      </c>
      <c r="CG25" s="12">
        <v>77</v>
      </c>
      <c r="CH25" s="12">
        <v>91</v>
      </c>
      <c r="CI25" s="12">
        <v>98</v>
      </c>
      <c r="CJ25" s="12">
        <v>93</v>
      </c>
      <c r="CK25" s="12">
        <v>73</v>
      </c>
      <c r="CL25" s="12">
        <v>79</v>
      </c>
      <c r="CM25" s="12">
        <v>92</v>
      </c>
      <c r="CN25" s="12">
        <v>113</v>
      </c>
      <c r="CO25" s="12">
        <v>100</v>
      </c>
      <c r="CP25" s="12">
        <v>90</v>
      </c>
      <c r="CQ25" s="41">
        <f t="shared" si="47"/>
        <v>1110</v>
      </c>
      <c r="CR25" s="7">
        <f t="shared" si="48"/>
        <v>6.057298772169168E-2</v>
      </c>
      <c r="CT25" s="52" t="s">
        <v>57</v>
      </c>
      <c r="CU25" s="12">
        <v>99</v>
      </c>
      <c r="CV25" s="12">
        <v>125</v>
      </c>
      <c r="CW25" s="12">
        <v>171</v>
      </c>
      <c r="CX25" s="12">
        <v>135</v>
      </c>
      <c r="CY25" s="12">
        <v>125</v>
      </c>
      <c r="CZ25" s="12">
        <v>116</v>
      </c>
      <c r="DA25" s="12">
        <v>132</v>
      </c>
      <c r="DB25" s="12">
        <v>98</v>
      </c>
      <c r="DC25" s="12">
        <v>131</v>
      </c>
      <c r="DD25" s="12">
        <v>126</v>
      </c>
      <c r="DE25" s="12">
        <v>114</v>
      </c>
      <c r="DF25" s="12">
        <v>100</v>
      </c>
      <c r="DG25" s="41">
        <f t="shared" si="49"/>
        <v>1472</v>
      </c>
      <c r="DH25" s="7">
        <f t="shared" si="50"/>
        <v>6.4620922779753287E-2</v>
      </c>
      <c r="DJ25" s="52" t="s">
        <v>57</v>
      </c>
      <c r="DK25" s="12">
        <v>94</v>
      </c>
      <c r="DL25" s="12">
        <v>87</v>
      </c>
      <c r="DM25" s="12">
        <v>84</v>
      </c>
      <c r="DN25" s="12">
        <v>131</v>
      </c>
      <c r="DO25" s="12">
        <v>138</v>
      </c>
      <c r="DP25" s="12">
        <v>103</v>
      </c>
      <c r="DQ25" s="12">
        <v>135</v>
      </c>
      <c r="DR25" s="12">
        <v>112</v>
      </c>
      <c r="DS25" s="12">
        <v>113</v>
      </c>
      <c r="DT25" s="12">
        <v>125</v>
      </c>
      <c r="DU25" s="12">
        <v>113</v>
      </c>
      <c r="DV25" s="12">
        <v>97</v>
      </c>
      <c r="DW25" s="41">
        <f t="shared" si="51"/>
        <v>1332</v>
      </c>
      <c r="DX25" s="7">
        <f t="shared" si="52"/>
        <v>6.9122989102231441E-2</v>
      </c>
      <c r="DZ25" s="52" t="s">
        <v>57</v>
      </c>
      <c r="EA25" s="12">
        <v>106</v>
      </c>
      <c r="EB25" s="12">
        <v>80</v>
      </c>
      <c r="EC25" s="12">
        <v>105</v>
      </c>
      <c r="ED25" s="12">
        <v>126</v>
      </c>
      <c r="EE25" s="12"/>
      <c r="EF25" s="12"/>
      <c r="EG25" s="12"/>
      <c r="EH25" s="12"/>
      <c r="EI25" s="12"/>
      <c r="EJ25" s="12"/>
      <c r="EK25" s="12"/>
      <c r="EL25" s="12"/>
      <c r="EM25" s="41">
        <f t="shared" si="53"/>
        <v>417</v>
      </c>
      <c r="EN25" s="7">
        <f t="shared" si="54"/>
        <v>7.1797520661157022E-2</v>
      </c>
    </row>
    <row r="26" spans="2:144" x14ac:dyDescent="0.25">
      <c r="B26" s="52" t="s">
        <v>56</v>
      </c>
      <c r="C26" s="87"/>
      <c r="D26" s="87"/>
      <c r="E26" s="87"/>
      <c r="F26" s="87"/>
      <c r="G26" s="87"/>
      <c r="H26" s="87"/>
      <c r="I26" s="87"/>
      <c r="J26" s="87">
        <v>1</v>
      </c>
      <c r="K26" s="87">
        <v>351</v>
      </c>
      <c r="L26" s="87">
        <v>399</v>
      </c>
      <c r="M26" s="87">
        <v>367</v>
      </c>
      <c r="N26" s="87">
        <v>299</v>
      </c>
      <c r="O26" s="41">
        <f t="shared" si="37"/>
        <v>1417</v>
      </c>
      <c r="P26" s="7">
        <f t="shared" si="38"/>
        <v>0.10535315985130111</v>
      </c>
      <c r="Q26" s="29"/>
      <c r="R26" s="52" t="s">
        <v>56</v>
      </c>
      <c r="S26" s="27">
        <v>275</v>
      </c>
      <c r="T26" s="27">
        <v>315</v>
      </c>
      <c r="U26" s="27">
        <v>430</v>
      </c>
      <c r="V26" s="27">
        <v>281</v>
      </c>
      <c r="W26" s="27">
        <v>442</v>
      </c>
      <c r="X26" s="27">
        <v>591</v>
      </c>
      <c r="Y26" s="27">
        <v>582</v>
      </c>
      <c r="Z26" s="27">
        <v>643</v>
      </c>
      <c r="AA26" s="27">
        <v>504</v>
      </c>
      <c r="AB26" s="27">
        <v>650</v>
      </c>
      <c r="AC26" s="27">
        <v>518</v>
      </c>
      <c r="AD26" s="27">
        <v>379</v>
      </c>
      <c r="AE26" s="41">
        <f t="shared" si="39"/>
        <v>5610</v>
      </c>
      <c r="AF26" s="7">
        <f t="shared" si="40"/>
        <v>0.1096067053513862</v>
      </c>
      <c r="AH26" s="52" t="s">
        <v>56</v>
      </c>
      <c r="AI26" s="12">
        <v>455</v>
      </c>
      <c r="AJ26" s="12">
        <v>509</v>
      </c>
      <c r="AK26" s="12">
        <v>535</v>
      </c>
      <c r="AL26" s="12">
        <v>496</v>
      </c>
      <c r="AM26" s="12">
        <v>538</v>
      </c>
      <c r="AN26" s="12">
        <v>445</v>
      </c>
      <c r="AO26" s="12">
        <v>347</v>
      </c>
      <c r="AP26" s="12">
        <v>380</v>
      </c>
      <c r="AQ26" s="12">
        <v>359</v>
      </c>
      <c r="AR26" s="12">
        <v>342</v>
      </c>
      <c r="AS26" s="12">
        <v>357</v>
      </c>
      <c r="AT26" s="12">
        <v>318</v>
      </c>
      <c r="AU26" s="41">
        <f t="shared" si="41"/>
        <v>5081</v>
      </c>
      <c r="AV26" s="7">
        <f t="shared" si="42"/>
        <v>0.11686638912528463</v>
      </c>
      <c r="AX26" s="52" t="s">
        <v>56</v>
      </c>
      <c r="AY26" s="12">
        <v>284</v>
      </c>
      <c r="AZ26" s="12">
        <v>272</v>
      </c>
      <c r="BA26" s="12">
        <v>319</v>
      </c>
      <c r="BB26" s="12">
        <v>313</v>
      </c>
      <c r="BC26" s="12">
        <v>399</v>
      </c>
      <c r="BD26" s="12">
        <v>405</v>
      </c>
      <c r="BE26" s="12">
        <v>402</v>
      </c>
      <c r="BF26" s="12">
        <v>291</v>
      </c>
      <c r="BG26" s="12">
        <v>257</v>
      </c>
      <c r="BH26" s="12">
        <v>261</v>
      </c>
      <c r="BI26" s="12">
        <v>222</v>
      </c>
      <c r="BJ26" s="12">
        <v>187</v>
      </c>
      <c r="BK26" s="41">
        <f t="shared" si="43"/>
        <v>3612</v>
      </c>
      <c r="BL26" s="7">
        <f t="shared" si="44"/>
        <v>0.11573213713553349</v>
      </c>
      <c r="BN26" s="52" t="s">
        <v>56</v>
      </c>
      <c r="BO26" s="12">
        <v>232</v>
      </c>
      <c r="BP26" s="12">
        <v>241</v>
      </c>
      <c r="BQ26" s="12">
        <v>315</v>
      </c>
      <c r="BR26" s="12">
        <v>265</v>
      </c>
      <c r="BS26" s="12">
        <v>282</v>
      </c>
      <c r="BT26" s="12">
        <v>259</v>
      </c>
      <c r="BU26" s="12">
        <v>199</v>
      </c>
      <c r="BV26" s="12">
        <v>200</v>
      </c>
      <c r="BW26" s="12">
        <v>207</v>
      </c>
      <c r="BX26" s="12">
        <v>153</v>
      </c>
      <c r="BY26" s="12">
        <v>260</v>
      </c>
      <c r="BZ26" s="12">
        <v>265</v>
      </c>
      <c r="CA26" s="41">
        <f t="shared" si="45"/>
        <v>2878</v>
      </c>
      <c r="CB26" s="7">
        <f t="shared" si="46"/>
        <v>0.12594634808104679</v>
      </c>
      <c r="CD26" s="52" t="s">
        <v>56</v>
      </c>
      <c r="CE26" s="12">
        <v>198</v>
      </c>
      <c r="CF26" s="12">
        <v>207</v>
      </c>
      <c r="CG26" s="12">
        <v>194</v>
      </c>
      <c r="CH26" s="12">
        <v>192</v>
      </c>
      <c r="CI26" s="12">
        <v>245</v>
      </c>
      <c r="CJ26" s="12">
        <v>221</v>
      </c>
      <c r="CK26" s="12">
        <v>183</v>
      </c>
      <c r="CL26" s="12">
        <v>172</v>
      </c>
      <c r="CM26" s="12">
        <v>180</v>
      </c>
      <c r="CN26" s="12">
        <v>234</v>
      </c>
      <c r="CO26" s="12">
        <v>212</v>
      </c>
      <c r="CP26" s="12">
        <v>177</v>
      </c>
      <c r="CQ26" s="41">
        <f t="shared" si="47"/>
        <v>2415</v>
      </c>
      <c r="CR26" s="7">
        <f t="shared" si="48"/>
        <v>0.13178717598908596</v>
      </c>
      <c r="CT26" s="52" t="s">
        <v>56</v>
      </c>
      <c r="CU26" s="12">
        <v>197</v>
      </c>
      <c r="CV26" s="12">
        <v>260</v>
      </c>
      <c r="CW26" s="12">
        <v>351</v>
      </c>
      <c r="CX26" s="12">
        <v>291</v>
      </c>
      <c r="CY26" s="12">
        <v>278</v>
      </c>
      <c r="CZ26" s="12">
        <v>260</v>
      </c>
      <c r="DA26" s="12">
        <v>258</v>
      </c>
      <c r="DB26" s="12">
        <v>260</v>
      </c>
      <c r="DC26" s="12">
        <v>302</v>
      </c>
      <c r="DD26" s="12">
        <v>253</v>
      </c>
      <c r="DE26" s="12">
        <v>232</v>
      </c>
      <c r="DF26" s="12">
        <v>186</v>
      </c>
      <c r="DG26" s="41">
        <f t="shared" si="49"/>
        <v>3128</v>
      </c>
      <c r="DH26" s="7">
        <f t="shared" si="50"/>
        <v>0.13731946090697572</v>
      </c>
      <c r="DJ26" s="52" t="s">
        <v>56</v>
      </c>
      <c r="DK26" s="12">
        <v>189</v>
      </c>
      <c r="DL26" s="12">
        <v>254</v>
      </c>
      <c r="DM26" s="12">
        <v>237</v>
      </c>
      <c r="DN26" s="12">
        <v>261</v>
      </c>
      <c r="DO26" s="12">
        <v>245</v>
      </c>
      <c r="DP26" s="12">
        <v>207</v>
      </c>
      <c r="DQ26" s="12">
        <v>227</v>
      </c>
      <c r="DR26" s="12">
        <v>288</v>
      </c>
      <c r="DS26" s="12">
        <v>245</v>
      </c>
      <c r="DT26" s="12">
        <v>286</v>
      </c>
      <c r="DU26" s="12">
        <v>258</v>
      </c>
      <c r="DV26" s="12">
        <v>246</v>
      </c>
      <c r="DW26" s="41">
        <f t="shared" si="51"/>
        <v>2943</v>
      </c>
      <c r="DX26" s="7">
        <f t="shared" si="52"/>
        <v>0.1527244421380384</v>
      </c>
      <c r="DZ26" s="52" t="s">
        <v>56</v>
      </c>
      <c r="EA26" s="12">
        <v>187</v>
      </c>
      <c r="EB26" s="12">
        <v>191</v>
      </c>
      <c r="EC26" s="12">
        <v>216</v>
      </c>
      <c r="ED26" s="12">
        <v>289</v>
      </c>
      <c r="EE26" s="12"/>
      <c r="EF26" s="12"/>
      <c r="EG26" s="12"/>
      <c r="EH26" s="12"/>
      <c r="EI26" s="12"/>
      <c r="EJ26" s="12"/>
      <c r="EK26" s="12"/>
      <c r="EL26" s="12"/>
      <c r="EM26" s="41">
        <f t="shared" si="53"/>
        <v>883</v>
      </c>
      <c r="EN26" s="7">
        <f t="shared" si="54"/>
        <v>0.15203168044077134</v>
      </c>
    </row>
    <row r="27" spans="2:144" x14ac:dyDescent="0.25">
      <c r="B27" s="52" t="s">
        <v>54</v>
      </c>
      <c r="C27" s="87"/>
      <c r="D27" s="87"/>
      <c r="E27" s="87"/>
      <c r="F27" s="87"/>
      <c r="G27" s="87"/>
      <c r="H27" s="87"/>
      <c r="I27" s="87"/>
      <c r="J27" s="87"/>
      <c r="K27" s="87">
        <v>609</v>
      </c>
      <c r="L27" s="87">
        <v>800</v>
      </c>
      <c r="M27" s="87">
        <v>698</v>
      </c>
      <c r="N27" s="87">
        <v>497</v>
      </c>
      <c r="O27" s="41">
        <f t="shared" si="37"/>
        <v>2604</v>
      </c>
      <c r="P27" s="7">
        <f t="shared" si="38"/>
        <v>0.19360594795539032</v>
      </c>
      <c r="Q27" s="29"/>
      <c r="R27" s="52" t="s">
        <v>54</v>
      </c>
      <c r="S27" s="27">
        <v>467</v>
      </c>
      <c r="T27" s="27">
        <v>661</v>
      </c>
      <c r="U27" s="27">
        <v>657</v>
      </c>
      <c r="V27" s="27">
        <v>495</v>
      </c>
      <c r="W27" s="27">
        <v>750</v>
      </c>
      <c r="X27" s="27">
        <v>962</v>
      </c>
      <c r="Y27" s="27">
        <v>906</v>
      </c>
      <c r="Z27" s="27">
        <v>973</v>
      </c>
      <c r="AA27" s="27">
        <v>818</v>
      </c>
      <c r="AB27" s="27">
        <v>1084</v>
      </c>
      <c r="AC27" s="27">
        <v>831</v>
      </c>
      <c r="AD27" s="27">
        <v>620</v>
      </c>
      <c r="AE27" s="41">
        <f t="shared" si="39"/>
        <v>9224</v>
      </c>
      <c r="AF27" s="7">
        <f t="shared" si="40"/>
        <v>0.18021608737276049</v>
      </c>
      <c r="AH27" s="52" t="s">
        <v>54</v>
      </c>
      <c r="AI27" s="10">
        <v>638</v>
      </c>
      <c r="AJ27" s="10">
        <v>716</v>
      </c>
      <c r="AK27" s="10">
        <v>835</v>
      </c>
      <c r="AL27" s="10">
        <v>809</v>
      </c>
      <c r="AM27" s="10">
        <v>763</v>
      </c>
      <c r="AN27" s="10">
        <v>631</v>
      </c>
      <c r="AO27" s="10">
        <v>600</v>
      </c>
      <c r="AP27" s="10">
        <v>603</v>
      </c>
      <c r="AQ27" s="10">
        <v>519</v>
      </c>
      <c r="AR27" s="10">
        <v>591</v>
      </c>
      <c r="AS27" s="10">
        <v>616</v>
      </c>
      <c r="AT27" s="10">
        <v>498</v>
      </c>
      <c r="AU27" s="41">
        <f t="shared" si="41"/>
        <v>7819</v>
      </c>
      <c r="AV27" s="7">
        <f t="shared" si="42"/>
        <v>0.1798422154242473</v>
      </c>
      <c r="AX27" s="52" t="s">
        <v>54</v>
      </c>
      <c r="AY27" s="10">
        <v>497</v>
      </c>
      <c r="AZ27" s="10">
        <v>420</v>
      </c>
      <c r="BA27" s="10">
        <v>438</v>
      </c>
      <c r="BB27" s="10">
        <v>510</v>
      </c>
      <c r="BC27" s="10">
        <v>618</v>
      </c>
      <c r="BD27" s="10">
        <v>735</v>
      </c>
      <c r="BE27" s="10">
        <v>688</v>
      </c>
      <c r="BF27" s="10">
        <v>449</v>
      </c>
      <c r="BG27" s="10">
        <v>445</v>
      </c>
      <c r="BH27" s="10">
        <v>378</v>
      </c>
      <c r="BI27" s="10">
        <v>362</v>
      </c>
      <c r="BJ27" s="10">
        <v>312</v>
      </c>
      <c r="BK27" s="41">
        <f t="shared" si="43"/>
        <v>5852</v>
      </c>
      <c r="BL27" s="7">
        <f t="shared" si="44"/>
        <v>0.18750400512656201</v>
      </c>
      <c r="BN27" s="52" t="s">
        <v>54</v>
      </c>
      <c r="BO27" s="10">
        <v>331</v>
      </c>
      <c r="BP27" s="10">
        <v>358</v>
      </c>
      <c r="BQ27" s="10">
        <v>432</v>
      </c>
      <c r="BR27" s="10">
        <v>370</v>
      </c>
      <c r="BS27" s="10">
        <v>427</v>
      </c>
      <c r="BT27" s="10">
        <v>373</v>
      </c>
      <c r="BU27" s="10">
        <v>343</v>
      </c>
      <c r="BV27" s="10">
        <v>294</v>
      </c>
      <c r="BW27" s="10">
        <v>295</v>
      </c>
      <c r="BX27" s="10">
        <v>221</v>
      </c>
      <c r="BY27" s="10">
        <v>473</v>
      </c>
      <c r="BZ27" s="10">
        <v>445</v>
      </c>
      <c r="CA27" s="41">
        <f t="shared" si="45"/>
        <v>4362</v>
      </c>
      <c r="CB27" s="7">
        <f t="shared" si="46"/>
        <v>0.19088880136536696</v>
      </c>
      <c r="CD27" s="52" t="s">
        <v>54</v>
      </c>
      <c r="CE27" s="10">
        <v>332</v>
      </c>
      <c r="CF27" s="10">
        <v>321</v>
      </c>
      <c r="CG27" s="10">
        <v>271</v>
      </c>
      <c r="CH27" s="10">
        <v>295</v>
      </c>
      <c r="CI27" s="10">
        <v>416</v>
      </c>
      <c r="CJ27" s="10">
        <v>311</v>
      </c>
      <c r="CK27" s="10">
        <v>274</v>
      </c>
      <c r="CL27" s="10">
        <v>237</v>
      </c>
      <c r="CM27" s="10">
        <v>265</v>
      </c>
      <c r="CN27" s="10">
        <v>326</v>
      </c>
      <c r="CO27" s="10">
        <v>270</v>
      </c>
      <c r="CP27" s="10">
        <v>299</v>
      </c>
      <c r="CQ27" s="41">
        <f t="shared" si="47"/>
        <v>3617</v>
      </c>
      <c r="CR27" s="7">
        <f t="shared" si="48"/>
        <v>0.19738062755798089</v>
      </c>
      <c r="CT27" s="52" t="s">
        <v>54</v>
      </c>
      <c r="CU27" s="10">
        <v>303</v>
      </c>
      <c r="CV27" s="10">
        <v>399</v>
      </c>
      <c r="CW27" s="10">
        <v>448</v>
      </c>
      <c r="CX27" s="10">
        <v>401</v>
      </c>
      <c r="CY27" s="10">
        <v>416</v>
      </c>
      <c r="CZ27" s="10">
        <v>365</v>
      </c>
      <c r="DA27" s="10">
        <v>365</v>
      </c>
      <c r="DB27" s="10">
        <v>384</v>
      </c>
      <c r="DC27" s="10">
        <v>358</v>
      </c>
      <c r="DD27" s="10">
        <v>395</v>
      </c>
      <c r="DE27" s="10">
        <v>334</v>
      </c>
      <c r="DF27" s="10">
        <v>311</v>
      </c>
      <c r="DG27" s="41">
        <f t="shared" si="49"/>
        <v>4479</v>
      </c>
      <c r="DH27" s="7">
        <f t="shared" si="50"/>
        <v>0.19662847359409982</v>
      </c>
      <c r="DJ27" s="52" t="s">
        <v>54</v>
      </c>
      <c r="DK27" s="10">
        <v>283</v>
      </c>
      <c r="DL27" s="10">
        <v>361</v>
      </c>
      <c r="DM27" s="10">
        <v>294</v>
      </c>
      <c r="DN27" s="10">
        <v>282</v>
      </c>
      <c r="DO27" s="10">
        <v>326</v>
      </c>
      <c r="DP27" s="10">
        <v>264</v>
      </c>
      <c r="DQ27" s="10">
        <v>304</v>
      </c>
      <c r="DR27" s="10">
        <v>394</v>
      </c>
      <c r="DS27" s="10">
        <v>322</v>
      </c>
      <c r="DT27" s="10">
        <v>327</v>
      </c>
      <c r="DU27" s="10">
        <v>314</v>
      </c>
      <c r="DV27" s="10">
        <v>291</v>
      </c>
      <c r="DW27" s="41">
        <f t="shared" si="51"/>
        <v>3762</v>
      </c>
      <c r="DX27" s="7">
        <f t="shared" si="52"/>
        <v>0.19522573949143746</v>
      </c>
      <c r="DZ27" s="52" t="s">
        <v>54</v>
      </c>
      <c r="EA27" s="10">
        <v>251</v>
      </c>
      <c r="EB27" s="10">
        <v>226</v>
      </c>
      <c r="EC27" s="10">
        <v>310</v>
      </c>
      <c r="ED27" s="10">
        <v>328</v>
      </c>
      <c r="EE27" s="10"/>
      <c r="EF27" s="10"/>
      <c r="EG27" s="10"/>
      <c r="EH27" s="10"/>
      <c r="EI27" s="10"/>
      <c r="EJ27" s="10"/>
      <c r="EK27" s="10"/>
      <c r="EL27" s="10"/>
      <c r="EM27" s="41">
        <f t="shared" si="53"/>
        <v>1115</v>
      </c>
      <c r="EN27" s="7">
        <f t="shared" si="54"/>
        <v>0.19197658402203857</v>
      </c>
    </row>
    <row r="28" spans="2:144" x14ac:dyDescent="0.25">
      <c r="B28" s="52" t="s">
        <v>53</v>
      </c>
      <c r="C28" s="87"/>
      <c r="D28" s="87"/>
      <c r="E28" s="87"/>
      <c r="F28" s="87"/>
      <c r="G28" s="87"/>
      <c r="H28" s="87"/>
      <c r="I28" s="87"/>
      <c r="J28" s="87"/>
      <c r="K28" s="87">
        <v>1028</v>
      </c>
      <c r="L28" s="87">
        <v>1282</v>
      </c>
      <c r="M28" s="87">
        <v>1164</v>
      </c>
      <c r="N28" s="87">
        <v>840</v>
      </c>
      <c r="O28" s="41">
        <f t="shared" si="37"/>
        <v>4314</v>
      </c>
      <c r="P28" s="7">
        <f t="shared" si="38"/>
        <v>0.3207434944237918</v>
      </c>
      <c r="Q28" s="29"/>
      <c r="R28" s="52" t="s">
        <v>53</v>
      </c>
      <c r="S28" s="27">
        <v>856</v>
      </c>
      <c r="T28" s="27">
        <v>1118</v>
      </c>
      <c r="U28" s="27">
        <v>1173</v>
      </c>
      <c r="V28" s="27">
        <v>960</v>
      </c>
      <c r="W28" s="27">
        <v>1282</v>
      </c>
      <c r="X28" s="27">
        <v>1497</v>
      </c>
      <c r="Y28" s="27">
        <v>1517</v>
      </c>
      <c r="Z28" s="27">
        <v>1600</v>
      </c>
      <c r="AA28" s="27">
        <v>1502</v>
      </c>
      <c r="AB28" s="27">
        <v>1868</v>
      </c>
      <c r="AC28" s="27">
        <v>1554</v>
      </c>
      <c r="AD28" s="27">
        <v>1168</v>
      </c>
      <c r="AE28" s="41">
        <f t="shared" si="39"/>
        <v>16095</v>
      </c>
      <c r="AF28" s="7">
        <f t="shared" si="40"/>
        <v>0.31445987925678448</v>
      </c>
      <c r="AH28" s="52" t="s">
        <v>53</v>
      </c>
      <c r="AI28" s="25">
        <v>1116</v>
      </c>
      <c r="AJ28" s="10">
        <v>1310</v>
      </c>
      <c r="AK28" s="10">
        <v>1278</v>
      </c>
      <c r="AL28" s="10">
        <v>1244</v>
      </c>
      <c r="AM28" s="10">
        <v>1348</v>
      </c>
      <c r="AN28" s="10">
        <v>1103</v>
      </c>
      <c r="AO28" s="10">
        <v>1025</v>
      </c>
      <c r="AP28" s="10">
        <v>944</v>
      </c>
      <c r="AQ28" s="10">
        <v>963</v>
      </c>
      <c r="AR28" s="10">
        <v>981</v>
      </c>
      <c r="AS28" s="10">
        <v>919</v>
      </c>
      <c r="AT28" s="10">
        <v>823</v>
      </c>
      <c r="AU28" s="41">
        <f t="shared" si="41"/>
        <v>13054</v>
      </c>
      <c r="AV28" s="7">
        <f t="shared" si="42"/>
        <v>0.30025070727051084</v>
      </c>
      <c r="AX28" s="52" t="s">
        <v>53</v>
      </c>
      <c r="AY28" s="25">
        <v>756</v>
      </c>
      <c r="AZ28" s="10">
        <v>580</v>
      </c>
      <c r="BA28" s="10">
        <v>745</v>
      </c>
      <c r="BB28" s="10">
        <v>757</v>
      </c>
      <c r="BC28" s="10">
        <v>982</v>
      </c>
      <c r="BD28" s="10">
        <v>1198</v>
      </c>
      <c r="BE28" s="10">
        <v>1152</v>
      </c>
      <c r="BF28" s="10">
        <v>714</v>
      </c>
      <c r="BG28" s="10">
        <v>593</v>
      </c>
      <c r="BH28" s="10">
        <v>694</v>
      </c>
      <c r="BI28" s="10">
        <v>616</v>
      </c>
      <c r="BJ28" s="10">
        <v>495</v>
      </c>
      <c r="BK28" s="41">
        <f t="shared" si="43"/>
        <v>9282</v>
      </c>
      <c r="BL28" s="7">
        <f t="shared" si="44"/>
        <v>0.29740467798782444</v>
      </c>
      <c r="BN28" s="52" t="s">
        <v>53</v>
      </c>
      <c r="BO28" s="25">
        <v>500</v>
      </c>
      <c r="BP28" s="10">
        <v>618</v>
      </c>
      <c r="BQ28" s="10">
        <v>647</v>
      </c>
      <c r="BR28" s="10">
        <v>679</v>
      </c>
      <c r="BS28" s="10">
        <v>635</v>
      </c>
      <c r="BT28" s="10">
        <v>577</v>
      </c>
      <c r="BU28" s="10">
        <v>516</v>
      </c>
      <c r="BV28" s="10">
        <v>397</v>
      </c>
      <c r="BW28" s="10">
        <v>415</v>
      </c>
      <c r="BX28" s="10">
        <v>285</v>
      </c>
      <c r="BY28" s="10">
        <v>762</v>
      </c>
      <c r="BZ28" s="10">
        <v>622</v>
      </c>
      <c r="CA28" s="41">
        <f t="shared" si="45"/>
        <v>6653</v>
      </c>
      <c r="CB28" s="7">
        <f t="shared" si="46"/>
        <v>0.29114699575510916</v>
      </c>
      <c r="CD28" s="52" t="s">
        <v>53</v>
      </c>
      <c r="CE28" s="25">
        <v>518</v>
      </c>
      <c r="CF28" s="10">
        <v>535</v>
      </c>
      <c r="CG28" s="10">
        <v>495</v>
      </c>
      <c r="CH28" s="10">
        <v>429</v>
      </c>
      <c r="CI28" s="10">
        <v>634</v>
      </c>
      <c r="CJ28" s="10">
        <v>502</v>
      </c>
      <c r="CK28" s="10">
        <v>373</v>
      </c>
      <c r="CL28" s="10">
        <v>339</v>
      </c>
      <c r="CM28" s="10">
        <v>346</v>
      </c>
      <c r="CN28" s="10">
        <v>516</v>
      </c>
      <c r="CO28" s="10">
        <v>454</v>
      </c>
      <c r="CP28" s="10">
        <v>412</v>
      </c>
      <c r="CQ28" s="41">
        <f t="shared" si="47"/>
        <v>5553</v>
      </c>
      <c r="CR28" s="7">
        <f t="shared" si="48"/>
        <v>0.30302864938608459</v>
      </c>
      <c r="CT28" s="52" t="s">
        <v>53</v>
      </c>
      <c r="CU28" s="25">
        <v>411</v>
      </c>
      <c r="CV28" s="10">
        <v>647</v>
      </c>
      <c r="CW28" s="10">
        <v>734</v>
      </c>
      <c r="CX28" s="10">
        <v>601</v>
      </c>
      <c r="CY28" s="10">
        <v>692</v>
      </c>
      <c r="CZ28" s="10">
        <v>557</v>
      </c>
      <c r="DA28" s="10">
        <v>598</v>
      </c>
      <c r="DB28" s="10">
        <v>584</v>
      </c>
      <c r="DC28" s="10">
        <v>565</v>
      </c>
      <c r="DD28" s="10">
        <v>555</v>
      </c>
      <c r="DE28" s="10">
        <v>547</v>
      </c>
      <c r="DF28" s="10">
        <v>467</v>
      </c>
      <c r="DG28" s="41">
        <f t="shared" si="49"/>
        <v>6958</v>
      </c>
      <c r="DH28" s="7">
        <f t="shared" si="50"/>
        <v>0.30545678036788271</v>
      </c>
      <c r="DJ28" s="52" t="s">
        <v>53</v>
      </c>
      <c r="DK28" s="25">
        <v>476</v>
      </c>
      <c r="DL28" s="10">
        <v>552</v>
      </c>
      <c r="DM28" s="10">
        <v>452</v>
      </c>
      <c r="DN28" s="10">
        <v>472</v>
      </c>
      <c r="DO28" s="10">
        <v>458</v>
      </c>
      <c r="DP28" s="10">
        <v>432</v>
      </c>
      <c r="DQ28" s="10">
        <v>406</v>
      </c>
      <c r="DR28" s="10">
        <v>497</v>
      </c>
      <c r="DS28" s="10">
        <v>508</v>
      </c>
      <c r="DT28" s="10">
        <v>559</v>
      </c>
      <c r="DU28" s="10">
        <v>511</v>
      </c>
      <c r="DV28" s="10">
        <v>424</v>
      </c>
      <c r="DW28" s="41">
        <f t="shared" si="51"/>
        <v>5747</v>
      </c>
      <c r="DX28" s="7">
        <f t="shared" si="52"/>
        <v>0.29823559937727034</v>
      </c>
      <c r="DZ28" s="52" t="s">
        <v>53</v>
      </c>
      <c r="EA28" s="25">
        <v>401</v>
      </c>
      <c r="EB28" s="10">
        <v>342</v>
      </c>
      <c r="EC28" s="10">
        <v>427</v>
      </c>
      <c r="ED28" s="10">
        <v>519</v>
      </c>
      <c r="EE28" s="10"/>
      <c r="EF28" s="10"/>
      <c r="EG28" s="10"/>
      <c r="EH28" s="10"/>
      <c r="EI28" s="10"/>
      <c r="EJ28" s="10"/>
      <c r="EK28" s="10"/>
      <c r="EL28" s="10"/>
      <c r="EM28" s="41">
        <f t="shared" si="53"/>
        <v>1689</v>
      </c>
      <c r="EN28" s="7">
        <f t="shared" si="54"/>
        <v>0.29080578512396693</v>
      </c>
    </row>
    <row r="29" spans="2:144" x14ac:dyDescent="0.25">
      <c r="B29" s="52" t="s">
        <v>55</v>
      </c>
      <c r="C29" s="87"/>
      <c r="D29" s="87"/>
      <c r="E29" s="87"/>
      <c r="F29" s="87"/>
      <c r="G29" s="87"/>
      <c r="H29" s="87"/>
      <c r="I29" s="87"/>
      <c r="J29" s="87">
        <v>1</v>
      </c>
      <c r="K29" s="87">
        <v>738</v>
      </c>
      <c r="L29" s="87">
        <v>830</v>
      </c>
      <c r="M29" s="87">
        <v>938</v>
      </c>
      <c r="N29" s="87">
        <v>690</v>
      </c>
      <c r="O29" s="41">
        <f t="shared" si="37"/>
        <v>3197</v>
      </c>
      <c r="P29" s="7">
        <f t="shared" si="38"/>
        <v>0.23769516728624535</v>
      </c>
      <c r="Q29" s="29"/>
      <c r="R29" s="52" t="s">
        <v>55</v>
      </c>
      <c r="S29" s="27">
        <v>691</v>
      </c>
      <c r="T29" s="27">
        <v>856</v>
      </c>
      <c r="U29" s="27">
        <v>876</v>
      </c>
      <c r="V29" s="27">
        <v>639</v>
      </c>
      <c r="W29" s="27">
        <v>925</v>
      </c>
      <c r="X29" s="27">
        <v>986</v>
      </c>
      <c r="Y29" s="27">
        <v>1152</v>
      </c>
      <c r="Z29" s="27">
        <v>1107</v>
      </c>
      <c r="AA29" s="27">
        <v>1188</v>
      </c>
      <c r="AB29" s="27">
        <v>1313</v>
      </c>
      <c r="AC29" s="27">
        <v>1178</v>
      </c>
      <c r="AD29" s="27">
        <v>798</v>
      </c>
      <c r="AE29" s="41">
        <f t="shared" si="39"/>
        <v>11709</v>
      </c>
      <c r="AF29" s="7">
        <f t="shared" si="40"/>
        <v>0.22876736416388255</v>
      </c>
      <c r="AH29" s="52" t="s">
        <v>55</v>
      </c>
      <c r="AI29" s="10">
        <v>849</v>
      </c>
      <c r="AJ29" s="10">
        <v>946</v>
      </c>
      <c r="AK29" s="10">
        <v>947</v>
      </c>
      <c r="AL29" s="10">
        <v>886</v>
      </c>
      <c r="AM29" s="10">
        <v>996</v>
      </c>
      <c r="AN29" s="10">
        <v>760</v>
      </c>
      <c r="AO29" s="10">
        <v>847</v>
      </c>
      <c r="AP29" s="10">
        <v>740</v>
      </c>
      <c r="AQ29" s="10">
        <v>721</v>
      </c>
      <c r="AR29" s="10">
        <v>770</v>
      </c>
      <c r="AS29" s="10">
        <v>687</v>
      </c>
      <c r="AT29" s="10">
        <v>553</v>
      </c>
      <c r="AU29" s="41">
        <f t="shared" si="41"/>
        <v>9702</v>
      </c>
      <c r="AV29" s="7">
        <f t="shared" si="42"/>
        <v>0.22315247142167122</v>
      </c>
      <c r="AX29" s="52" t="s">
        <v>55</v>
      </c>
      <c r="AY29" s="10">
        <v>539</v>
      </c>
      <c r="AZ29" s="10">
        <v>438</v>
      </c>
      <c r="BA29" s="10">
        <v>510</v>
      </c>
      <c r="BB29" s="10">
        <v>556</v>
      </c>
      <c r="BC29" s="10">
        <v>622</v>
      </c>
      <c r="BD29" s="10">
        <v>960</v>
      </c>
      <c r="BE29" s="10">
        <v>872</v>
      </c>
      <c r="BF29" s="10">
        <v>526</v>
      </c>
      <c r="BG29" s="10">
        <v>412</v>
      </c>
      <c r="BH29" s="10">
        <v>431</v>
      </c>
      <c r="BI29" s="10">
        <v>337</v>
      </c>
      <c r="BJ29" s="10">
        <v>342</v>
      </c>
      <c r="BK29" s="41">
        <f t="shared" si="43"/>
        <v>6545</v>
      </c>
      <c r="BL29" s="7">
        <f t="shared" si="44"/>
        <v>0.20970842678628646</v>
      </c>
      <c r="BN29" s="52" t="s">
        <v>55</v>
      </c>
      <c r="BO29" s="10">
        <v>366</v>
      </c>
      <c r="BP29" s="10">
        <v>419</v>
      </c>
      <c r="BQ29" s="10">
        <v>474</v>
      </c>
      <c r="BR29" s="10">
        <v>389</v>
      </c>
      <c r="BS29" s="10">
        <v>410</v>
      </c>
      <c r="BT29" s="10">
        <v>357</v>
      </c>
      <c r="BU29" s="10">
        <v>345</v>
      </c>
      <c r="BV29" s="10">
        <v>287</v>
      </c>
      <c r="BW29" s="10">
        <v>283</v>
      </c>
      <c r="BX29" s="10">
        <v>192</v>
      </c>
      <c r="BY29" s="10">
        <v>517</v>
      </c>
      <c r="BZ29" s="10">
        <v>509</v>
      </c>
      <c r="CA29" s="41">
        <f t="shared" si="45"/>
        <v>4548</v>
      </c>
      <c r="CB29" s="7">
        <f t="shared" si="46"/>
        <v>0.1990284889063936</v>
      </c>
      <c r="CD29" s="52" t="s">
        <v>55</v>
      </c>
      <c r="CE29" s="10">
        <v>351</v>
      </c>
      <c r="CF29" s="10">
        <v>334</v>
      </c>
      <c r="CG29" s="10">
        <v>327</v>
      </c>
      <c r="CH29" s="10">
        <v>256</v>
      </c>
      <c r="CI29" s="10">
        <v>423</v>
      </c>
      <c r="CJ29" s="10">
        <v>313</v>
      </c>
      <c r="CK29" s="10">
        <v>243</v>
      </c>
      <c r="CL29" s="10">
        <v>230</v>
      </c>
      <c r="CM29" s="10">
        <v>276</v>
      </c>
      <c r="CN29" s="10">
        <v>335</v>
      </c>
      <c r="CO29" s="10">
        <v>287</v>
      </c>
      <c r="CP29" s="10">
        <v>306</v>
      </c>
      <c r="CQ29" s="41">
        <f t="shared" si="47"/>
        <v>3681</v>
      </c>
      <c r="CR29" s="7">
        <f t="shared" si="48"/>
        <v>0.20087312414733971</v>
      </c>
      <c r="CT29" s="52" t="s">
        <v>55</v>
      </c>
      <c r="CU29" s="10">
        <v>267</v>
      </c>
      <c r="CV29" s="10">
        <v>409</v>
      </c>
      <c r="CW29" s="10">
        <v>423</v>
      </c>
      <c r="CX29" s="10">
        <v>411</v>
      </c>
      <c r="CY29" s="10">
        <v>454</v>
      </c>
      <c r="CZ29" s="10">
        <v>380</v>
      </c>
      <c r="DA29" s="10">
        <v>429</v>
      </c>
      <c r="DB29" s="10">
        <v>384</v>
      </c>
      <c r="DC29" s="10">
        <v>380</v>
      </c>
      <c r="DD29" s="10">
        <v>377</v>
      </c>
      <c r="DE29" s="10">
        <v>311</v>
      </c>
      <c r="DF29" s="10">
        <v>325</v>
      </c>
      <c r="DG29" s="41">
        <f t="shared" si="49"/>
        <v>4550</v>
      </c>
      <c r="DH29" s="7">
        <f t="shared" si="50"/>
        <v>0.19974537951622109</v>
      </c>
      <c r="DJ29" s="52" t="s">
        <v>55</v>
      </c>
      <c r="DK29" s="10">
        <v>263</v>
      </c>
      <c r="DL29" s="10">
        <v>332</v>
      </c>
      <c r="DM29" s="10">
        <v>249</v>
      </c>
      <c r="DN29" s="10">
        <v>254</v>
      </c>
      <c r="DO29" s="10">
        <v>300</v>
      </c>
      <c r="DP29" s="10">
        <v>269</v>
      </c>
      <c r="DQ29" s="10">
        <v>260</v>
      </c>
      <c r="DR29" s="10">
        <v>336</v>
      </c>
      <c r="DS29" s="10">
        <v>324</v>
      </c>
      <c r="DT29" s="10">
        <v>387</v>
      </c>
      <c r="DU29" s="10">
        <v>324</v>
      </c>
      <c r="DV29" s="10">
        <v>316</v>
      </c>
      <c r="DW29" s="41">
        <f t="shared" si="51"/>
        <v>3614</v>
      </c>
      <c r="DX29" s="7">
        <f t="shared" si="52"/>
        <v>0.1875454073689673</v>
      </c>
      <c r="DZ29" s="52" t="s">
        <v>55</v>
      </c>
      <c r="EA29" s="10">
        <v>280</v>
      </c>
      <c r="EB29" s="10">
        <v>229</v>
      </c>
      <c r="EC29" s="10">
        <v>306</v>
      </c>
      <c r="ED29" s="10">
        <v>367</v>
      </c>
      <c r="EE29" s="10"/>
      <c r="EF29" s="10"/>
      <c r="EG29" s="10"/>
      <c r="EH29" s="10"/>
      <c r="EI29" s="10"/>
      <c r="EJ29" s="10"/>
      <c r="EK29" s="10"/>
      <c r="EL29" s="10"/>
      <c r="EM29" s="41">
        <f t="shared" si="53"/>
        <v>1182</v>
      </c>
      <c r="EN29" s="7">
        <f t="shared" si="54"/>
        <v>0.20351239669421486</v>
      </c>
    </row>
    <row r="30" spans="2:144" ht="15.75" thickBot="1" x14ac:dyDescent="0.3">
      <c r="B30" s="53" t="s">
        <v>51</v>
      </c>
      <c r="C30" s="39">
        <f>SUM(C22:C29)</f>
        <v>0</v>
      </c>
      <c r="D30" s="39">
        <f t="shared" ref="D30:O30" si="55">SUM(D22:D29)</f>
        <v>1</v>
      </c>
      <c r="E30" s="39">
        <f t="shared" si="55"/>
        <v>1</v>
      </c>
      <c r="F30" s="39">
        <f t="shared" si="55"/>
        <v>2</v>
      </c>
      <c r="G30" s="39">
        <f t="shared" si="55"/>
        <v>2</v>
      </c>
      <c r="H30" s="39">
        <f t="shared" si="55"/>
        <v>0</v>
      </c>
      <c r="I30" s="39">
        <f t="shared" si="55"/>
        <v>1</v>
      </c>
      <c r="J30" s="39">
        <f t="shared" si="55"/>
        <v>2</v>
      </c>
      <c r="K30" s="39">
        <f t="shared" si="55"/>
        <v>3116</v>
      </c>
      <c r="L30" s="39">
        <f t="shared" si="55"/>
        <v>3869</v>
      </c>
      <c r="M30" s="39">
        <f t="shared" si="55"/>
        <v>3686</v>
      </c>
      <c r="N30" s="39">
        <f t="shared" si="55"/>
        <v>2770</v>
      </c>
      <c r="O30" s="39">
        <f t="shared" si="55"/>
        <v>13450</v>
      </c>
      <c r="P30" s="8">
        <f t="shared" si="38"/>
        <v>1</v>
      </c>
      <c r="Q30" s="29"/>
      <c r="R30" s="53" t="s">
        <v>51</v>
      </c>
      <c r="S30" s="39">
        <f>SUM(S22:S29)</f>
        <v>2742</v>
      </c>
      <c r="T30" s="39">
        <f t="shared" ref="T30:AD30" si="56">SUM(T22:T29)</f>
        <v>3501</v>
      </c>
      <c r="U30" s="39">
        <f t="shared" si="56"/>
        <v>3739</v>
      </c>
      <c r="V30" s="39">
        <f t="shared" si="56"/>
        <v>2864</v>
      </c>
      <c r="W30" s="39">
        <f t="shared" si="56"/>
        <v>4087</v>
      </c>
      <c r="X30" s="39">
        <f t="shared" si="56"/>
        <v>4868</v>
      </c>
      <c r="Y30" s="39">
        <f t="shared" si="56"/>
        <v>4896</v>
      </c>
      <c r="Z30" s="39">
        <f t="shared" si="56"/>
        <v>5177</v>
      </c>
      <c r="AA30" s="39">
        <f t="shared" si="56"/>
        <v>4794</v>
      </c>
      <c r="AB30" s="39">
        <f t="shared" si="56"/>
        <v>5938</v>
      </c>
      <c r="AC30" s="39">
        <f t="shared" si="56"/>
        <v>4966</v>
      </c>
      <c r="AD30" s="39">
        <f t="shared" si="56"/>
        <v>3611</v>
      </c>
      <c r="AE30" s="39">
        <f>SUM(AE22:AE29)</f>
        <v>51183</v>
      </c>
      <c r="AF30" s="8">
        <v>1</v>
      </c>
      <c r="AH30" s="53" t="s">
        <v>51</v>
      </c>
      <c r="AI30" s="39">
        <f t="shared" ref="AI30:AU30" si="57">SUM(AI22:AI29)</f>
        <v>3731</v>
      </c>
      <c r="AJ30" s="39">
        <f t="shared" si="57"/>
        <v>4299</v>
      </c>
      <c r="AK30" s="39">
        <f t="shared" si="57"/>
        <v>4525</v>
      </c>
      <c r="AL30" s="39">
        <f t="shared" si="57"/>
        <v>4199</v>
      </c>
      <c r="AM30" s="39">
        <f t="shared" si="57"/>
        <v>4483</v>
      </c>
      <c r="AN30" s="39">
        <f t="shared" si="57"/>
        <v>3550</v>
      </c>
      <c r="AO30" s="39">
        <f t="shared" si="57"/>
        <v>3382</v>
      </c>
      <c r="AP30" s="39">
        <f t="shared" si="57"/>
        <v>3227</v>
      </c>
      <c r="AQ30" s="39">
        <f t="shared" si="57"/>
        <v>3077</v>
      </c>
      <c r="AR30" s="39">
        <f t="shared" si="57"/>
        <v>3198</v>
      </c>
      <c r="AS30" s="39">
        <f t="shared" si="57"/>
        <v>3177</v>
      </c>
      <c r="AT30" s="39">
        <f t="shared" si="57"/>
        <v>2629</v>
      </c>
      <c r="AU30" s="39">
        <f t="shared" si="57"/>
        <v>43477</v>
      </c>
      <c r="AV30" s="8">
        <v>1</v>
      </c>
      <c r="AX30" s="53" t="s">
        <v>51</v>
      </c>
      <c r="AY30" s="39">
        <f t="shared" ref="AY30:BK30" si="58">SUM(AY22:AY29)</f>
        <v>2536</v>
      </c>
      <c r="AZ30" s="39">
        <f t="shared" si="58"/>
        <v>2104</v>
      </c>
      <c r="BA30" s="39">
        <f t="shared" si="58"/>
        <v>2535</v>
      </c>
      <c r="BB30" s="39">
        <f t="shared" si="58"/>
        <v>2659</v>
      </c>
      <c r="BC30" s="39">
        <f t="shared" si="58"/>
        <v>3229</v>
      </c>
      <c r="BD30" s="39">
        <f t="shared" si="58"/>
        <v>4003</v>
      </c>
      <c r="BE30" s="39">
        <f t="shared" si="58"/>
        <v>3810</v>
      </c>
      <c r="BF30" s="39">
        <f t="shared" si="58"/>
        <v>2473</v>
      </c>
      <c r="BG30" s="39">
        <f t="shared" si="58"/>
        <v>2108</v>
      </c>
      <c r="BH30" s="39">
        <f t="shared" si="58"/>
        <v>2189</v>
      </c>
      <c r="BI30" s="39">
        <f t="shared" si="58"/>
        <v>1891</v>
      </c>
      <c r="BJ30" s="39">
        <f t="shared" si="58"/>
        <v>1673</v>
      </c>
      <c r="BK30" s="39">
        <f t="shared" si="58"/>
        <v>31210</v>
      </c>
      <c r="BL30" s="8">
        <v>1</v>
      </c>
      <c r="BN30" s="53" t="s">
        <v>51</v>
      </c>
      <c r="BO30" s="39">
        <f t="shared" ref="BO30:CA30" si="59">SUM(BO22:BO29)</f>
        <v>1759</v>
      </c>
      <c r="BP30" s="39">
        <f t="shared" si="59"/>
        <v>2072</v>
      </c>
      <c r="BQ30" s="39">
        <f t="shared" si="59"/>
        <v>2311</v>
      </c>
      <c r="BR30" s="39">
        <f t="shared" si="59"/>
        <v>2093</v>
      </c>
      <c r="BS30" s="39">
        <f t="shared" si="59"/>
        <v>2188</v>
      </c>
      <c r="BT30" s="39">
        <f t="shared" si="59"/>
        <v>1971</v>
      </c>
      <c r="BU30" s="39">
        <f t="shared" si="59"/>
        <v>1682</v>
      </c>
      <c r="BV30" s="39">
        <f t="shared" si="59"/>
        <v>1499</v>
      </c>
      <c r="BW30" s="39">
        <f t="shared" si="59"/>
        <v>1489</v>
      </c>
      <c r="BX30" s="39">
        <f t="shared" si="59"/>
        <v>1036</v>
      </c>
      <c r="BY30" s="39">
        <f t="shared" si="59"/>
        <v>2564</v>
      </c>
      <c r="BZ30" s="39">
        <f t="shared" si="59"/>
        <v>2187</v>
      </c>
      <c r="CA30" s="39">
        <f t="shared" si="59"/>
        <v>22851</v>
      </c>
      <c r="CB30" s="8">
        <f>SUM(CB22:CB29)</f>
        <v>1</v>
      </c>
      <c r="CD30" s="53" t="s">
        <v>51</v>
      </c>
      <c r="CE30" s="39">
        <f t="shared" ref="CE30:CQ30" si="60">SUM(CE22:CE29)</f>
        <v>1738</v>
      </c>
      <c r="CF30" s="39">
        <f t="shared" si="60"/>
        <v>1627</v>
      </c>
      <c r="CG30" s="39">
        <f t="shared" si="60"/>
        <v>1525</v>
      </c>
      <c r="CH30" s="39">
        <f t="shared" si="60"/>
        <v>1427</v>
      </c>
      <c r="CI30" s="39">
        <f t="shared" si="60"/>
        <v>2064</v>
      </c>
      <c r="CJ30" s="39">
        <f t="shared" si="60"/>
        <v>1595</v>
      </c>
      <c r="CK30" s="39">
        <f t="shared" si="60"/>
        <v>1263</v>
      </c>
      <c r="CL30" s="39">
        <f t="shared" si="60"/>
        <v>1188</v>
      </c>
      <c r="CM30" s="39">
        <f t="shared" si="60"/>
        <v>1301</v>
      </c>
      <c r="CN30" s="39">
        <f t="shared" si="60"/>
        <v>1716</v>
      </c>
      <c r="CO30" s="39">
        <f t="shared" si="60"/>
        <v>1454</v>
      </c>
      <c r="CP30" s="39">
        <f t="shared" si="60"/>
        <v>1427</v>
      </c>
      <c r="CQ30" s="39">
        <f t="shared" si="60"/>
        <v>18325</v>
      </c>
      <c r="CR30" s="66">
        <f>SUM(CR22:CR29)</f>
        <v>1</v>
      </c>
      <c r="CT30" s="53" t="s">
        <v>51</v>
      </c>
      <c r="CU30" s="39">
        <f t="shared" ref="CU30:DG30" si="61">SUM(CU22:CU29)</f>
        <v>1389</v>
      </c>
      <c r="CV30" s="39">
        <f t="shared" si="61"/>
        <v>2015</v>
      </c>
      <c r="CW30" s="39">
        <f t="shared" si="61"/>
        <v>2336</v>
      </c>
      <c r="CX30" s="39">
        <f t="shared" si="61"/>
        <v>2015</v>
      </c>
      <c r="CY30" s="39">
        <f t="shared" si="61"/>
        <v>2190</v>
      </c>
      <c r="CZ30" s="39">
        <f t="shared" si="61"/>
        <v>1868</v>
      </c>
      <c r="DA30" s="39">
        <f t="shared" si="61"/>
        <v>1980</v>
      </c>
      <c r="DB30" s="39">
        <f t="shared" si="61"/>
        <v>1927</v>
      </c>
      <c r="DC30" s="39">
        <f t="shared" si="61"/>
        <v>1932</v>
      </c>
      <c r="DD30" s="39">
        <f t="shared" si="61"/>
        <v>1875</v>
      </c>
      <c r="DE30" s="39">
        <f t="shared" si="61"/>
        <v>1703</v>
      </c>
      <c r="DF30" s="39">
        <f t="shared" si="61"/>
        <v>1549</v>
      </c>
      <c r="DG30" s="39">
        <f t="shared" si="61"/>
        <v>22779</v>
      </c>
      <c r="DH30" s="66">
        <f>SUM(DH22:DH29)</f>
        <v>1</v>
      </c>
      <c r="DJ30" s="53" t="s">
        <v>51</v>
      </c>
      <c r="DK30" s="39">
        <f t="shared" ref="DK30:DW30" si="62">SUM(DK22:DK29)</f>
        <v>1456</v>
      </c>
      <c r="DL30" s="39">
        <f t="shared" si="62"/>
        <v>1771</v>
      </c>
      <c r="DM30" s="39">
        <f t="shared" si="62"/>
        <v>1479</v>
      </c>
      <c r="DN30" s="39">
        <f t="shared" si="62"/>
        <v>1563</v>
      </c>
      <c r="DO30" s="39">
        <f t="shared" si="62"/>
        <v>1657</v>
      </c>
      <c r="DP30" s="39">
        <f t="shared" si="62"/>
        <v>1394</v>
      </c>
      <c r="DQ30" s="39">
        <f t="shared" si="62"/>
        <v>1446</v>
      </c>
      <c r="DR30" s="39">
        <f t="shared" si="62"/>
        <v>1806</v>
      </c>
      <c r="DS30" s="39">
        <f t="shared" si="62"/>
        <v>1661</v>
      </c>
      <c r="DT30" s="39">
        <f t="shared" si="62"/>
        <v>1855</v>
      </c>
      <c r="DU30" s="39">
        <f t="shared" si="62"/>
        <v>1684</v>
      </c>
      <c r="DV30" s="39">
        <f t="shared" si="62"/>
        <v>1498</v>
      </c>
      <c r="DW30" s="39">
        <f t="shared" si="62"/>
        <v>19270</v>
      </c>
      <c r="DX30" s="66">
        <f>SUM(DX22:DX29)</f>
        <v>1</v>
      </c>
      <c r="DZ30" s="53" t="s">
        <v>51</v>
      </c>
      <c r="EA30" s="39">
        <f t="shared" ref="EA30:EM30" si="63">SUM(EA22:EA29)</f>
        <v>1331</v>
      </c>
      <c r="EB30" s="39">
        <f t="shared" si="63"/>
        <v>1188</v>
      </c>
      <c r="EC30" s="39">
        <f t="shared" si="63"/>
        <v>1502</v>
      </c>
      <c r="ED30" s="39">
        <f t="shared" si="63"/>
        <v>1787</v>
      </c>
      <c r="EE30" s="39">
        <f t="shared" si="63"/>
        <v>0</v>
      </c>
      <c r="EF30" s="39">
        <f t="shared" si="63"/>
        <v>0</v>
      </c>
      <c r="EG30" s="39">
        <f t="shared" si="63"/>
        <v>0</v>
      </c>
      <c r="EH30" s="39">
        <f t="shared" si="63"/>
        <v>0</v>
      </c>
      <c r="EI30" s="39">
        <f t="shared" si="63"/>
        <v>0</v>
      </c>
      <c r="EJ30" s="39">
        <f t="shared" si="63"/>
        <v>0</v>
      </c>
      <c r="EK30" s="39">
        <f t="shared" si="63"/>
        <v>0</v>
      </c>
      <c r="EL30" s="39">
        <f t="shared" si="63"/>
        <v>0</v>
      </c>
      <c r="EM30" s="39">
        <f t="shared" si="63"/>
        <v>5808</v>
      </c>
      <c r="EN30" s="66">
        <f>SUM(EN22:EN29)</f>
        <v>0.99999999999999989</v>
      </c>
    </row>
    <row r="31" spans="2:144" ht="16.5" thickTop="1" thickBot="1" x14ac:dyDescent="0.3">
      <c r="O31" s="13"/>
      <c r="P31" s="13"/>
      <c r="Q31" s="29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</row>
    <row r="32" spans="2:144" ht="15.75" thickTop="1" x14ac:dyDescent="0.25">
      <c r="B32" s="177" t="s">
        <v>87</v>
      </c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9"/>
      <c r="Q32" s="29"/>
      <c r="R32" s="177" t="s">
        <v>208</v>
      </c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9"/>
      <c r="AH32" s="177" t="s">
        <v>202</v>
      </c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9"/>
      <c r="AX32" s="177" t="s">
        <v>249</v>
      </c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9"/>
      <c r="BN32" s="177" t="s">
        <v>276</v>
      </c>
      <c r="BO32" s="178"/>
      <c r="BP32" s="178"/>
      <c r="BQ32" s="178"/>
      <c r="BR32" s="178"/>
      <c r="BS32" s="178"/>
      <c r="BT32" s="178"/>
      <c r="BU32" s="178"/>
      <c r="BV32" s="178"/>
      <c r="BW32" s="178"/>
      <c r="BX32" s="178"/>
      <c r="BY32" s="178"/>
      <c r="BZ32" s="178"/>
      <c r="CA32" s="178"/>
      <c r="CB32" s="179"/>
      <c r="CD32" s="177" t="s">
        <v>294</v>
      </c>
      <c r="CE32" s="178"/>
      <c r="CF32" s="178"/>
      <c r="CG32" s="178"/>
      <c r="CH32" s="178"/>
      <c r="CI32" s="178"/>
      <c r="CJ32" s="178"/>
      <c r="CK32" s="178"/>
      <c r="CL32" s="178"/>
      <c r="CM32" s="178"/>
      <c r="CN32" s="178"/>
      <c r="CO32" s="178"/>
      <c r="CP32" s="178"/>
      <c r="CQ32" s="178"/>
      <c r="CR32" s="179"/>
      <c r="CT32" s="177" t="s">
        <v>315</v>
      </c>
      <c r="CU32" s="178"/>
      <c r="CV32" s="178"/>
      <c r="CW32" s="178"/>
      <c r="CX32" s="178"/>
      <c r="CY32" s="178"/>
      <c r="CZ32" s="178"/>
      <c r="DA32" s="178"/>
      <c r="DB32" s="178"/>
      <c r="DC32" s="178"/>
      <c r="DD32" s="178"/>
      <c r="DE32" s="178"/>
      <c r="DF32" s="178"/>
      <c r="DG32" s="178"/>
      <c r="DH32" s="179"/>
      <c r="DJ32" s="177" t="s">
        <v>352</v>
      </c>
      <c r="DK32" s="178"/>
      <c r="DL32" s="178"/>
      <c r="DM32" s="178"/>
      <c r="DN32" s="178"/>
      <c r="DO32" s="178"/>
      <c r="DP32" s="178"/>
      <c r="DQ32" s="178"/>
      <c r="DR32" s="178"/>
      <c r="DS32" s="178"/>
      <c r="DT32" s="178"/>
      <c r="DU32" s="178"/>
      <c r="DV32" s="178"/>
      <c r="DW32" s="178"/>
      <c r="DX32" s="179"/>
      <c r="DZ32" s="177" t="s">
        <v>374</v>
      </c>
      <c r="EA32" s="178"/>
      <c r="EB32" s="178"/>
      <c r="EC32" s="178"/>
      <c r="ED32" s="178"/>
      <c r="EE32" s="178"/>
      <c r="EF32" s="178"/>
      <c r="EG32" s="178"/>
      <c r="EH32" s="178"/>
      <c r="EI32" s="178"/>
      <c r="EJ32" s="178"/>
      <c r="EK32" s="178"/>
      <c r="EL32" s="178"/>
      <c r="EM32" s="178"/>
      <c r="EN32" s="179"/>
    </row>
    <row r="33" spans="2:144" x14ac:dyDescent="0.25">
      <c r="B33" s="37" t="s">
        <v>76</v>
      </c>
      <c r="C33" s="40" t="s">
        <v>0</v>
      </c>
      <c r="D33" s="40" t="s">
        <v>3</v>
      </c>
      <c r="E33" s="40" t="s">
        <v>4</v>
      </c>
      <c r="F33" s="40" t="s">
        <v>5</v>
      </c>
      <c r="G33" s="40" t="s">
        <v>6</v>
      </c>
      <c r="H33" s="40" t="s">
        <v>7</v>
      </c>
      <c r="I33" s="40" t="s">
        <v>8</v>
      </c>
      <c r="J33" s="40" t="s">
        <v>9</v>
      </c>
      <c r="K33" s="40" t="s">
        <v>10</v>
      </c>
      <c r="L33" s="40" t="s">
        <v>11</v>
      </c>
      <c r="M33" s="40" t="s">
        <v>12</v>
      </c>
      <c r="N33" s="40" t="s">
        <v>13</v>
      </c>
      <c r="O33" s="40" t="s">
        <v>14</v>
      </c>
      <c r="P33" s="4" t="s">
        <v>15</v>
      </c>
      <c r="R33" s="37" t="s">
        <v>76</v>
      </c>
      <c r="S33" s="40" t="s">
        <v>0</v>
      </c>
      <c r="T33" s="40" t="s">
        <v>3</v>
      </c>
      <c r="U33" s="40" t="s">
        <v>4</v>
      </c>
      <c r="V33" s="40" t="s">
        <v>5</v>
      </c>
      <c r="W33" s="40" t="s">
        <v>6</v>
      </c>
      <c r="X33" s="40" t="s">
        <v>7</v>
      </c>
      <c r="Y33" s="40" t="s">
        <v>8</v>
      </c>
      <c r="Z33" s="40" t="s">
        <v>9</v>
      </c>
      <c r="AA33" s="40" t="s">
        <v>10</v>
      </c>
      <c r="AB33" s="40" t="s">
        <v>11</v>
      </c>
      <c r="AC33" s="40" t="s">
        <v>12</v>
      </c>
      <c r="AD33" s="40" t="s">
        <v>13</v>
      </c>
      <c r="AE33" s="40" t="s">
        <v>14</v>
      </c>
      <c r="AF33" s="4" t="s">
        <v>15</v>
      </c>
      <c r="AH33" s="37" t="s">
        <v>76</v>
      </c>
      <c r="AI33" s="40" t="s">
        <v>0</v>
      </c>
      <c r="AJ33" s="40" t="s">
        <v>3</v>
      </c>
      <c r="AK33" s="40" t="s">
        <v>4</v>
      </c>
      <c r="AL33" s="40" t="s">
        <v>5</v>
      </c>
      <c r="AM33" s="40" t="s">
        <v>6</v>
      </c>
      <c r="AN33" s="40" t="s">
        <v>7</v>
      </c>
      <c r="AO33" s="40" t="s">
        <v>8</v>
      </c>
      <c r="AP33" s="40" t="s">
        <v>9</v>
      </c>
      <c r="AQ33" s="40" t="s">
        <v>10</v>
      </c>
      <c r="AR33" s="40" t="s">
        <v>11</v>
      </c>
      <c r="AS33" s="40" t="s">
        <v>12</v>
      </c>
      <c r="AT33" s="40" t="s">
        <v>13</v>
      </c>
      <c r="AU33" s="40" t="s">
        <v>14</v>
      </c>
      <c r="AV33" s="4" t="s">
        <v>15</v>
      </c>
      <c r="AX33" s="37" t="s">
        <v>76</v>
      </c>
      <c r="AY33" s="40" t="s">
        <v>0</v>
      </c>
      <c r="AZ33" s="40" t="s">
        <v>3</v>
      </c>
      <c r="BA33" s="40" t="s">
        <v>4</v>
      </c>
      <c r="BB33" s="40" t="s">
        <v>5</v>
      </c>
      <c r="BC33" s="40" t="s">
        <v>6</v>
      </c>
      <c r="BD33" s="40" t="s">
        <v>7</v>
      </c>
      <c r="BE33" s="40" t="s">
        <v>8</v>
      </c>
      <c r="BF33" s="40" t="s">
        <v>9</v>
      </c>
      <c r="BG33" s="40" t="s">
        <v>10</v>
      </c>
      <c r="BH33" s="40" t="s">
        <v>11</v>
      </c>
      <c r="BI33" s="40" t="s">
        <v>12</v>
      </c>
      <c r="BJ33" s="40" t="s">
        <v>13</v>
      </c>
      <c r="BK33" s="40" t="s">
        <v>14</v>
      </c>
      <c r="BL33" s="4" t="s">
        <v>15</v>
      </c>
      <c r="BN33" s="37" t="s">
        <v>76</v>
      </c>
      <c r="BO33" s="40" t="s">
        <v>0</v>
      </c>
      <c r="BP33" s="40" t="s">
        <v>3</v>
      </c>
      <c r="BQ33" s="40" t="s">
        <v>4</v>
      </c>
      <c r="BR33" s="40" t="s">
        <v>5</v>
      </c>
      <c r="BS33" s="40" t="s">
        <v>6</v>
      </c>
      <c r="BT33" s="40" t="s">
        <v>7</v>
      </c>
      <c r="BU33" s="40" t="s">
        <v>8</v>
      </c>
      <c r="BV33" s="40" t="s">
        <v>9</v>
      </c>
      <c r="BW33" s="40" t="s">
        <v>10</v>
      </c>
      <c r="BX33" s="40" t="s">
        <v>11</v>
      </c>
      <c r="BY33" s="40" t="s">
        <v>12</v>
      </c>
      <c r="BZ33" s="40" t="s">
        <v>13</v>
      </c>
      <c r="CA33" s="40" t="s">
        <v>14</v>
      </c>
      <c r="CB33" s="4" t="s">
        <v>15</v>
      </c>
      <c r="CD33" s="37" t="s">
        <v>76</v>
      </c>
      <c r="CE33" s="40" t="s">
        <v>0</v>
      </c>
      <c r="CF33" s="40" t="s">
        <v>3</v>
      </c>
      <c r="CG33" s="40" t="s">
        <v>4</v>
      </c>
      <c r="CH33" s="40" t="s">
        <v>5</v>
      </c>
      <c r="CI33" s="40" t="s">
        <v>6</v>
      </c>
      <c r="CJ33" s="40" t="s">
        <v>7</v>
      </c>
      <c r="CK33" s="40" t="s">
        <v>8</v>
      </c>
      <c r="CL33" s="40" t="s">
        <v>9</v>
      </c>
      <c r="CM33" s="40" t="s">
        <v>10</v>
      </c>
      <c r="CN33" s="40" t="s">
        <v>11</v>
      </c>
      <c r="CO33" s="40" t="s">
        <v>12</v>
      </c>
      <c r="CP33" s="40" t="s">
        <v>13</v>
      </c>
      <c r="CQ33" s="40" t="s">
        <v>14</v>
      </c>
      <c r="CR33" s="4" t="s">
        <v>15</v>
      </c>
      <c r="CT33" s="37" t="s">
        <v>76</v>
      </c>
      <c r="CU33" s="40" t="s">
        <v>0</v>
      </c>
      <c r="CV33" s="40" t="s">
        <v>3</v>
      </c>
      <c r="CW33" s="40" t="s">
        <v>4</v>
      </c>
      <c r="CX33" s="40" t="s">
        <v>5</v>
      </c>
      <c r="CY33" s="40" t="s">
        <v>6</v>
      </c>
      <c r="CZ33" s="40" t="s">
        <v>7</v>
      </c>
      <c r="DA33" s="40" t="s">
        <v>8</v>
      </c>
      <c r="DB33" s="40" t="s">
        <v>9</v>
      </c>
      <c r="DC33" s="40" t="s">
        <v>10</v>
      </c>
      <c r="DD33" s="40" t="s">
        <v>11</v>
      </c>
      <c r="DE33" s="40" t="s">
        <v>12</v>
      </c>
      <c r="DF33" s="40" t="s">
        <v>13</v>
      </c>
      <c r="DG33" s="40" t="s">
        <v>14</v>
      </c>
      <c r="DH33" s="4" t="s">
        <v>15</v>
      </c>
      <c r="DJ33" s="37" t="s">
        <v>76</v>
      </c>
      <c r="DK33" s="40" t="s">
        <v>0</v>
      </c>
      <c r="DL33" s="40" t="s">
        <v>3</v>
      </c>
      <c r="DM33" s="40" t="s">
        <v>4</v>
      </c>
      <c r="DN33" s="40" t="s">
        <v>5</v>
      </c>
      <c r="DO33" s="40" t="s">
        <v>6</v>
      </c>
      <c r="DP33" s="40" t="s">
        <v>7</v>
      </c>
      <c r="DQ33" s="40" t="s">
        <v>8</v>
      </c>
      <c r="DR33" s="40" t="s">
        <v>9</v>
      </c>
      <c r="DS33" s="40" t="s">
        <v>10</v>
      </c>
      <c r="DT33" s="40" t="s">
        <v>11</v>
      </c>
      <c r="DU33" s="40" t="s">
        <v>12</v>
      </c>
      <c r="DV33" s="40" t="s">
        <v>13</v>
      </c>
      <c r="DW33" s="40" t="s">
        <v>14</v>
      </c>
      <c r="DX33" s="4" t="s">
        <v>15</v>
      </c>
      <c r="DZ33" s="37" t="s">
        <v>76</v>
      </c>
      <c r="EA33" s="40" t="s">
        <v>0</v>
      </c>
      <c r="EB33" s="40" t="s">
        <v>3</v>
      </c>
      <c r="EC33" s="40" t="s">
        <v>4</v>
      </c>
      <c r="ED33" s="40" t="s">
        <v>5</v>
      </c>
      <c r="EE33" s="40" t="s">
        <v>6</v>
      </c>
      <c r="EF33" s="40" t="s">
        <v>7</v>
      </c>
      <c r="EG33" s="40" t="s">
        <v>8</v>
      </c>
      <c r="EH33" s="40" t="s">
        <v>9</v>
      </c>
      <c r="EI33" s="40" t="s">
        <v>10</v>
      </c>
      <c r="EJ33" s="40" t="s">
        <v>11</v>
      </c>
      <c r="EK33" s="40" t="s">
        <v>12</v>
      </c>
      <c r="EL33" s="40" t="s">
        <v>13</v>
      </c>
      <c r="EM33" s="40" t="s">
        <v>14</v>
      </c>
      <c r="EN33" s="4" t="s">
        <v>15</v>
      </c>
    </row>
    <row r="34" spans="2:144" x14ac:dyDescent="0.25">
      <c r="B34" s="52" t="s">
        <v>80</v>
      </c>
      <c r="C34" s="10"/>
      <c r="D34" s="10"/>
      <c r="E34" s="10"/>
      <c r="F34" s="10"/>
      <c r="G34" s="10"/>
      <c r="H34" s="10"/>
      <c r="I34" s="10"/>
      <c r="J34" s="10"/>
      <c r="K34" s="10">
        <v>20</v>
      </c>
      <c r="L34" s="10">
        <v>11</v>
      </c>
      <c r="M34" s="10">
        <v>12</v>
      </c>
      <c r="N34" s="10">
        <v>3</v>
      </c>
      <c r="O34" s="41">
        <f t="shared" ref="O34:O39" si="64">SUM(C34:N34)</f>
        <v>46</v>
      </c>
      <c r="P34" s="7">
        <f t="shared" ref="P34:P39" si="65">O34/$O$40</f>
        <v>3.4200743494423791E-3</v>
      </c>
      <c r="R34" s="52" t="s">
        <v>80</v>
      </c>
      <c r="S34" s="10">
        <v>4</v>
      </c>
      <c r="T34" s="10">
        <v>12</v>
      </c>
      <c r="U34" s="10">
        <v>9</v>
      </c>
      <c r="V34" s="10">
        <v>5</v>
      </c>
      <c r="W34" s="10">
        <v>10</v>
      </c>
      <c r="X34" s="10">
        <v>7</v>
      </c>
      <c r="Y34" s="10">
        <v>9</v>
      </c>
      <c r="Z34" s="10">
        <v>10</v>
      </c>
      <c r="AA34" s="10">
        <v>7</v>
      </c>
      <c r="AB34" s="10">
        <v>14</v>
      </c>
      <c r="AC34" s="10">
        <v>12</v>
      </c>
      <c r="AD34" s="10">
        <v>10</v>
      </c>
      <c r="AE34" s="41">
        <f t="shared" ref="AE34:AE39" si="66">SUM(S34:AD34)</f>
        <v>109</v>
      </c>
      <c r="AF34" s="7">
        <f t="shared" ref="AF34:AF39" si="67">AE34/$AE$40</f>
        <v>2.1296133481820134E-3</v>
      </c>
      <c r="AH34" s="55" t="s">
        <v>80</v>
      </c>
      <c r="AI34" s="10">
        <v>13</v>
      </c>
      <c r="AJ34" s="10">
        <v>6</v>
      </c>
      <c r="AK34" s="10">
        <v>12</v>
      </c>
      <c r="AL34" s="10">
        <v>11</v>
      </c>
      <c r="AM34" s="10">
        <v>10</v>
      </c>
      <c r="AN34" s="10">
        <v>12</v>
      </c>
      <c r="AO34" s="10">
        <v>6</v>
      </c>
      <c r="AP34" s="10">
        <v>12</v>
      </c>
      <c r="AQ34" s="10">
        <v>18</v>
      </c>
      <c r="AR34" s="10">
        <v>16</v>
      </c>
      <c r="AS34" s="10">
        <v>9</v>
      </c>
      <c r="AT34" s="10">
        <v>5</v>
      </c>
      <c r="AU34" s="41">
        <f t="shared" ref="AU34:AU39" si="68">SUM(AI34:AT34)</f>
        <v>130</v>
      </c>
      <c r="AV34" s="7">
        <f t="shared" ref="AV34:AV39" si="69">AU34/$AU$40</f>
        <v>2.990086712514663E-3</v>
      </c>
      <c r="AX34" s="55" t="s">
        <v>80</v>
      </c>
      <c r="AY34" s="10">
        <v>5</v>
      </c>
      <c r="AZ34" s="10">
        <v>2</v>
      </c>
      <c r="BA34" s="10">
        <v>13</v>
      </c>
      <c r="BB34" s="10">
        <v>10</v>
      </c>
      <c r="BC34" s="10">
        <v>12</v>
      </c>
      <c r="BD34" s="10">
        <v>17</v>
      </c>
      <c r="BE34" s="10">
        <v>6</v>
      </c>
      <c r="BF34" s="10">
        <v>3</v>
      </c>
      <c r="BG34" s="10">
        <v>6</v>
      </c>
      <c r="BH34" s="10">
        <v>2</v>
      </c>
      <c r="BI34" s="10">
        <v>2</v>
      </c>
      <c r="BJ34" s="10">
        <v>5</v>
      </c>
      <c r="BK34" s="41">
        <f t="shared" ref="BK34:BK39" si="70">SUM(AY34:BJ34)</f>
        <v>83</v>
      </c>
      <c r="BL34" s="7">
        <f t="shared" ref="BL34:BL39" si="71">BK34/$BK$40</f>
        <v>2.6594040371675743E-3</v>
      </c>
      <c r="BN34" s="55" t="s">
        <v>80</v>
      </c>
      <c r="BO34" s="10">
        <v>6</v>
      </c>
      <c r="BP34" s="10">
        <v>5</v>
      </c>
      <c r="BQ34" s="10">
        <v>10</v>
      </c>
      <c r="BR34" s="10">
        <v>11</v>
      </c>
      <c r="BS34" s="10">
        <v>5</v>
      </c>
      <c r="BT34" s="10">
        <v>8</v>
      </c>
      <c r="BU34" s="10">
        <v>2</v>
      </c>
      <c r="BV34" s="10">
        <v>10</v>
      </c>
      <c r="BW34" s="10">
        <v>5</v>
      </c>
      <c r="BX34" s="10">
        <v>1</v>
      </c>
      <c r="BY34" s="10">
        <v>5</v>
      </c>
      <c r="BZ34" s="10">
        <v>10</v>
      </c>
      <c r="CA34" s="41">
        <f t="shared" ref="CA34:CA39" si="72">SUM(BO34:BZ34)</f>
        <v>78</v>
      </c>
      <c r="CB34" s="7">
        <f t="shared" ref="CB34:CB39" si="73">CA34/$CA$40</f>
        <v>3.4134173559144019E-3</v>
      </c>
      <c r="CD34" s="55" t="s">
        <v>80</v>
      </c>
      <c r="CE34" s="10">
        <v>2</v>
      </c>
      <c r="CF34" s="10">
        <v>5</v>
      </c>
      <c r="CG34" s="10">
        <v>2</v>
      </c>
      <c r="CH34" s="10">
        <v>5</v>
      </c>
      <c r="CI34" s="10">
        <v>9</v>
      </c>
      <c r="CJ34" s="10">
        <v>4</v>
      </c>
      <c r="CK34" s="10">
        <v>7</v>
      </c>
      <c r="CL34" s="10">
        <v>6</v>
      </c>
      <c r="CM34" s="10">
        <v>5</v>
      </c>
      <c r="CN34" s="10">
        <v>6</v>
      </c>
      <c r="CO34" s="10">
        <v>3</v>
      </c>
      <c r="CP34" s="10">
        <v>2</v>
      </c>
      <c r="CQ34" s="41">
        <f t="shared" ref="CQ34:CQ39" si="74">SUM(CE34:CP34)</f>
        <v>56</v>
      </c>
      <c r="CR34" s="7">
        <f t="shared" ref="CR34:CR39" si="75">CQ34/$CQ$40</f>
        <v>3.0559345156889496E-3</v>
      </c>
      <c r="CT34" s="55" t="s">
        <v>80</v>
      </c>
      <c r="CU34" s="10">
        <v>5</v>
      </c>
      <c r="CV34" s="10">
        <v>10</v>
      </c>
      <c r="CW34" s="10">
        <v>15</v>
      </c>
      <c r="CX34" s="10">
        <v>11</v>
      </c>
      <c r="CY34" s="10">
        <v>14</v>
      </c>
      <c r="CZ34" s="10">
        <v>23</v>
      </c>
      <c r="DA34" s="10">
        <v>13</v>
      </c>
      <c r="DB34" s="10">
        <v>20</v>
      </c>
      <c r="DC34" s="10">
        <v>17</v>
      </c>
      <c r="DD34" s="10">
        <v>16</v>
      </c>
      <c r="DE34" s="10">
        <v>9</v>
      </c>
      <c r="DF34" s="10">
        <v>11</v>
      </c>
      <c r="DG34" s="41">
        <f t="shared" ref="DG34:DG39" si="76">SUM(CU34:DF34)</f>
        <v>164</v>
      </c>
      <c r="DH34" s="7">
        <f t="shared" ref="DH34:DH39" si="77">DG34/$DG$40</f>
        <v>7.1996136792659903E-3</v>
      </c>
      <c r="DJ34" s="55" t="s">
        <v>80</v>
      </c>
      <c r="DK34" s="10">
        <v>10</v>
      </c>
      <c r="DL34" s="10">
        <v>12</v>
      </c>
      <c r="DM34" s="10">
        <v>13</v>
      </c>
      <c r="DN34" s="10">
        <v>17</v>
      </c>
      <c r="DO34" s="10">
        <v>12</v>
      </c>
      <c r="DP34" s="10">
        <v>13</v>
      </c>
      <c r="DQ34" s="10">
        <v>5</v>
      </c>
      <c r="DR34" s="10">
        <v>14</v>
      </c>
      <c r="DS34" s="10">
        <v>19</v>
      </c>
      <c r="DT34" s="10">
        <v>10</v>
      </c>
      <c r="DU34" s="10">
        <v>4</v>
      </c>
      <c r="DV34" s="10">
        <v>7</v>
      </c>
      <c r="DW34" s="41">
        <f t="shared" ref="DW34:DW39" si="78">SUM(DK34:DV34)</f>
        <v>136</v>
      </c>
      <c r="DX34" s="7">
        <f t="shared" ref="DX34:DX39" si="79">DW34/$DW$40</f>
        <v>7.0576024909185259E-3</v>
      </c>
      <c r="DZ34" s="55" t="s">
        <v>80</v>
      </c>
      <c r="EA34" s="10">
        <v>7</v>
      </c>
      <c r="EB34" s="10">
        <v>6</v>
      </c>
      <c r="EC34" s="10">
        <v>10</v>
      </c>
      <c r="ED34" s="10">
        <v>9</v>
      </c>
      <c r="EE34" s="10"/>
      <c r="EF34" s="10"/>
      <c r="EG34" s="10"/>
      <c r="EH34" s="10"/>
      <c r="EI34" s="10"/>
      <c r="EJ34" s="10"/>
      <c r="EK34" s="10"/>
      <c r="EL34" s="10"/>
      <c r="EM34" s="41">
        <f t="shared" ref="EM34:EM39" si="80">SUM(EA34:EL34)</f>
        <v>32</v>
      </c>
      <c r="EN34" s="7">
        <f>EM34/$EM$40</f>
        <v>5.5096418732782371E-3</v>
      </c>
    </row>
    <row r="35" spans="2:144" x14ac:dyDescent="0.25">
      <c r="B35" s="52" t="s">
        <v>78</v>
      </c>
      <c r="C35" s="10"/>
      <c r="D35" s="10"/>
      <c r="E35" s="10"/>
      <c r="F35" s="10">
        <v>1</v>
      </c>
      <c r="G35" s="10">
        <v>1</v>
      </c>
      <c r="H35" s="10"/>
      <c r="I35" s="10"/>
      <c r="J35" s="10"/>
      <c r="K35" s="10">
        <v>876</v>
      </c>
      <c r="L35" s="10">
        <v>977</v>
      </c>
      <c r="M35" s="10">
        <v>891</v>
      </c>
      <c r="N35" s="10">
        <v>677</v>
      </c>
      <c r="O35" s="41">
        <f t="shared" si="64"/>
        <v>3423</v>
      </c>
      <c r="P35" s="7">
        <f t="shared" si="65"/>
        <v>0.25449814126394055</v>
      </c>
      <c r="R35" s="52" t="s">
        <v>78</v>
      </c>
      <c r="S35" s="10">
        <v>599</v>
      </c>
      <c r="T35" s="10">
        <v>767</v>
      </c>
      <c r="U35" s="10">
        <v>818</v>
      </c>
      <c r="V35" s="10">
        <v>636</v>
      </c>
      <c r="W35" s="10">
        <v>896</v>
      </c>
      <c r="X35" s="10">
        <v>1186</v>
      </c>
      <c r="Y35" s="10">
        <v>1228</v>
      </c>
      <c r="Z35" s="10">
        <v>1253</v>
      </c>
      <c r="AA35" s="10">
        <v>1210</v>
      </c>
      <c r="AB35" s="10">
        <v>1374</v>
      </c>
      <c r="AC35" s="10">
        <v>1143</v>
      </c>
      <c r="AD35" s="10">
        <v>787</v>
      </c>
      <c r="AE35" s="41">
        <f t="shared" si="66"/>
        <v>11897</v>
      </c>
      <c r="AF35" s="7">
        <f t="shared" si="67"/>
        <v>0.23244045874606803</v>
      </c>
      <c r="AH35" s="55" t="s">
        <v>78</v>
      </c>
      <c r="AI35" s="10">
        <v>813</v>
      </c>
      <c r="AJ35" s="10">
        <v>955</v>
      </c>
      <c r="AK35" s="10">
        <v>960</v>
      </c>
      <c r="AL35" s="10">
        <v>1028</v>
      </c>
      <c r="AM35" s="10">
        <v>1028</v>
      </c>
      <c r="AN35" s="10">
        <v>960</v>
      </c>
      <c r="AO35" s="10">
        <v>859</v>
      </c>
      <c r="AP35" s="10">
        <v>854</v>
      </c>
      <c r="AQ35" s="10">
        <v>890</v>
      </c>
      <c r="AR35" s="10">
        <v>892</v>
      </c>
      <c r="AS35" s="10">
        <v>801</v>
      </c>
      <c r="AT35" s="10">
        <v>643</v>
      </c>
      <c r="AU35" s="41">
        <f t="shared" si="68"/>
        <v>10683</v>
      </c>
      <c r="AV35" s="7">
        <f t="shared" si="69"/>
        <v>0.24571612576764726</v>
      </c>
      <c r="AX35" s="55" t="s">
        <v>78</v>
      </c>
      <c r="AY35" s="10">
        <v>706</v>
      </c>
      <c r="AZ35" s="10">
        <v>527</v>
      </c>
      <c r="BA35" s="10">
        <v>667</v>
      </c>
      <c r="BB35" s="10">
        <v>721</v>
      </c>
      <c r="BC35" s="10">
        <v>799</v>
      </c>
      <c r="BD35" s="10">
        <v>1002</v>
      </c>
      <c r="BE35" s="10">
        <v>1042</v>
      </c>
      <c r="BF35" s="10">
        <v>622</v>
      </c>
      <c r="BG35" s="10">
        <v>480</v>
      </c>
      <c r="BH35" s="10">
        <v>581</v>
      </c>
      <c r="BI35" s="10">
        <v>441</v>
      </c>
      <c r="BJ35" s="10">
        <v>425</v>
      </c>
      <c r="BK35" s="41">
        <f t="shared" si="70"/>
        <v>8013</v>
      </c>
      <c r="BL35" s="7">
        <f t="shared" si="71"/>
        <v>0.25674463313040691</v>
      </c>
      <c r="BN35" s="55" t="s">
        <v>78</v>
      </c>
      <c r="BO35" s="10">
        <v>453</v>
      </c>
      <c r="BP35" s="10">
        <v>473</v>
      </c>
      <c r="BQ35" s="10">
        <v>518</v>
      </c>
      <c r="BR35" s="10">
        <v>505</v>
      </c>
      <c r="BS35" s="10">
        <v>525</v>
      </c>
      <c r="BT35" s="10">
        <v>484</v>
      </c>
      <c r="BU35" s="10">
        <v>337</v>
      </c>
      <c r="BV35" s="10">
        <v>311</v>
      </c>
      <c r="BW35" s="10">
        <v>357</v>
      </c>
      <c r="BX35" s="10">
        <v>233</v>
      </c>
      <c r="BY35" s="10">
        <v>599</v>
      </c>
      <c r="BZ35" s="10">
        <v>592</v>
      </c>
      <c r="CA35" s="41">
        <f t="shared" si="72"/>
        <v>5387</v>
      </c>
      <c r="CB35" s="7">
        <f t="shared" si="73"/>
        <v>0.23574460636296005</v>
      </c>
      <c r="CD35" s="55" t="s">
        <v>78</v>
      </c>
      <c r="CE35" s="10">
        <v>403</v>
      </c>
      <c r="CF35" s="10">
        <v>453</v>
      </c>
      <c r="CG35" s="10">
        <v>380</v>
      </c>
      <c r="CH35" s="10">
        <v>367</v>
      </c>
      <c r="CI35" s="10">
        <v>490</v>
      </c>
      <c r="CJ35" s="10">
        <v>412</v>
      </c>
      <c r="CK35" s="10">
        <v>325</v>
      </c>
      <c r="CL35" s="10">
        <v>324</v>
      </c>
      <c r="CM35" s="10">
        <v>358</v>
      </c>
      <c r="CN35" s="10">
        <v>397</v>
      </c>
      <c r="CO35" s="10">
        <v>351</v>
      </c>
      <c r="CP35" s="10">
        <v>396</v>
      </c>
      <c r="CQ35" s="41">
        <f t="shared" si="74"/>
        <v>4656</v>
      </c>
      <c r="CR35" s="7">
        <f t="shared" si="75"/>
        <v>0.25407912687585266</v>
      </c>
      <c r="CT35" s="55" t="s">
        <v>78</v>
      </c>
      <c r="CU35" s="10">
        <v>384</v>
      </c>
      <c r="CV35" s="10">
        <v>619</v>
      </c>
      <c r="CW35" s="10">
        <v>664</v>
      </c>
      <c r="CX35" s="10">
        <v>579</v>
      </c>
      <c r="CY35" s="10">
        <v>636</v>
      </c>
      <c r="CZ35" s="10">
        <v>564</v>
      </c>
      <c r="DA35" s="10">
        <v>581</v>
      </c>
      <c r="DB35" s="10">
        <v>595</v>
      </c>
      <c r="DC35" s="10">
        <v>614</v>
      </c>
      <c r="DD35" s="10">
        <v>529</v>
      </c>
      <c r="DE35" s="10">
        <v>544</v>
      </c>
      <c r="DF35" s="10">
        <v>450</v>
      </c>
      <c r="DG35" s="41">
        <f t="shared" si="76"/>
        <v>6759</v>
      </c>
      <c r="DH35" s="7">
        <f t="shared" si="77"/>
        <v>0.29672066376926115</v>
      </c>
      <c r="DJ35" s="55" t="s">
        <v>78</v>
      </c>
      <c r="DK35" s="10">
        <v>411</v>
      </c>
      <c r="DL35" s="10">
        <v>505</v>
      </c>
      <c r="DM35" s="10">
        <v>447</v>
      </c>
      <c r="DN35" s="10">
        <v>452</v>
      </c>
      <c r="DO35" s="10">
        <v>520</v>
      </c>
      <c r="DP35" s="10">
        <v>422</v>
      </c>
      <c r="DQ35" s="10">
        <v>425</v>
      </c>
      <c r="DR35" s="10">
        <v>528</v>
      </c>
      <c r="DS35" s="10">
        <v>530</v>
      </c>
      <c r="DT35" s="10">
        <v>548</v>
      </c>
      <c r="DU35" s="10">
        <v>503</v>
      </c>
      <c r="DV35" s="10">
        <v>440</v>
      </c>
      <c r="DW35" s="41">
        <f t="shared" si="78"/>
        <v>5731</v>
      </c>
      <c r="DX35" s="7">
        <f t="shared" si="79"/>
        <v>0.2974052932018682</v>
      </c>
      <c r="DZ35" s="55" t="s">
        <v>78</v>
      </c>
      <c r="EA35" s="10">
        <v>378</v>
      </c>
      <c r="EB35" s="10">
        <v>330</v>
      </c>
      <c r="EC35" s="10">
        <v>448</v>
      </c>
      <c r="ED35" s="10">
        <v>533</v>
      </c>
      <c r="EE35" s="10"/>
      <c r="EF35" s="10"/>
      <c r="EG35" s="10"/>
      <c r="EH35" s="10"/>
      <c r="EI35" s="10"/>
      <c r="EJ35" s="10"/>
      <c r="EK35" s="10"/>
      <c r="EL35" s="10"/>
      <c r="EM35" s="41">
        <f t="shared" si="80"/>
        <v>1689</v>
      </c>
      <c r="EN35" s="7">
        <f t="shared" ref="EN35:EN39" si="81">EM35/$EM$40</f>
        <v>0.29080578512396693</v>
      </c>
    </row>
    <row r="36" spans="2:144" x14ac:dyDescent="0.25">
      <c r="B36" s="52" t="s">
        <v>81</v>
      </c>
      <c r="C36" s="10"/>
      <c r="D36" s="10"/>
      <c r="E36" s="10"/>
      <c r="F36" s="10"/>
      <c r="G36" s="10"/>
      <c r="H36" s="10"/>
      <c r="I36" s="10"/>
      <c r="J36" s="10"/>
      <c r="K36" s="10">
        <v>3</v>
      </c>
      <c r="L36" s="10">
        <v>3</v>
      </c>
      <c r="M36" s="10">
        <v>5</v>
      </c>
      <c r="N36" s="10">
        <v>9</v>
      </c>
      <c r="O36" s="41">
        <f t="shared" si="64"/>
        <v>20</v>
      </c>
      <c r="P36" s="7">
        <f t="shared" si="65"/>
        <v>1.4869888475836431E-3</v>
      </c>
      <c r="R36" s="52" t="s">
        <v>81</v>
      </c>
      <c r="S36" s="10">
        <v>7</v>
      </c>
      <c r="T36" s="10">
        <v>1</v>
      </c>
      <c r="U36" s="10">
        <v>5</v>
      </c>
      <c r="V36" s="10">
        <v>4</v>
      </c>
      <c r="W36" s="10">
        <v>15</v>
      </c>
      <c r="X36" s="10">
        <v>4</v>
      </c>
      <c r="Y36" s="10">
        <v>7</v>
      </c>
      <c r="Z36" s="10">
        <v>10</v>
      </c>
      <c r="AA36" s="10">
        <v>8</v>
      </c>
      <c r="AB36" s="10">
        <v>6</v>
      </c>
      <c r="AC36" s="10">
        <v>9</v>
      </c>
      <c r="AD36" s="10">
        <v>11</v>
      </c>
      <c r="AE36" s="41">
        <f t="shared" si="66"/>
        <v>87</v>
      </c>
      <c r="AF36" s="7">
        <f t="shared" si="67"/>
        <v>1.6997831311177539E-3</v>
      </c>
      <c r="AH36" s="55" t="s">
        <v>81</v>
      </c>
      <c r="AI36" s="10">
        <v>5</v>
      </c>
      <c r="AJ36" s="10">
        <v>8</v>
      </c>
      <c r="AK36" s="10">
        <v>8</v>
      </c>
      <c r="AL36" s="10">
        <v>3</v>
      </c>
      <c r="AM36" s="10">
        <v>21</v>
      </c>
      <c r="AN36" s="10">
        <v>8</v>
      </c>
      <c r="AO36" s="10">
        <v>6</v>
      </c>
      <c r="AP36" s="10">
        <v>9</v>
      </c>
      <c r="AQ36" s="10">
        <v>5</v>
      </c>
      <c r="AR36" s="10">
        <v>4</v>
      </c>
      <c r="AS36" s="10">
        <v>7</v>
      </c>
      <c r="AT36" s="10">
        <v>3</v>
      </c>
      <c r="AU36" s="41">
        <f t="shared" si="68"/>
        <v>87</v>
      </c>
      <c r="AV36" s="7">
        <f t="shared" si="69"/>
        <v>2.0010580306828898E-3</v>
      </c>
      <c r="AX36" s="55" t="s">
        <v>81</v>
      </c>
      <c r="AY36" s="10">
        <v>3</v>
      </c>
      <c r="AZ36" s="10">
        <v>8</v>
      </c>
      <c r="BA36" s="10">
        <v>7</v>
      </c>
      <c r="BB36" s="10">
        <v>4</v>
      </c>
      <c r="BC36" s="10">
        <v>6</v>
      </c>
      <c r="BD36" s="10">
        <v>4</v>
      </c>
      <c r="BE36" s="10">
        <v>7</v>
      </c>
      <c r="BF36" s="10">
        <v>3</v>
      </c>
      <c r="BG36" s="10">
        <v>4</v>
      </c>
      <c r="BH36" s="10">
        <v>3</v>
      </c>
      <c r="BI36" s="10">
        <v>5</v>
      </c>
      <c r="BJ36" s="10">
        <v>1</v>
      </c>
      <c r="BK36" s="41">
        <f t="shared" si="70"/>
        <v>55</v>
      </c>
      <c r="BL36" s="7">
        <f t="shared" si="71"/>
        <v>1.7622556872797181E-3</v>
      </c>
      <c r="BN36" s="55" t="s">
        <v>81</v>
      </c>
      <c r="BO36" s="10">
        <v>2</v>
      </c>
      <c r="BP36" s="10">
        <v>8</v>
      </c>
      <c r="BQ36" s="10">
        <v>7</v>
      </c>
      <c r="BR36" s="10">
        <v>6</v>
      </c>
      <c r="BS36" s="10">
        <v>4</v>
      </c>
      <c r="BT36" s="10">
        <v>8</v>
      </c>
      <c r="BU36" s="10">
        <v>5</v>
      </c>
      <c r="BV36" s="10">
        <v>1</v>
      </c>
      <c r="BW36" s="10"/>
      <c r="BX36" s="10"/>
      <c r="BY36" s="10">
        <v>13</v>
      </c>
      <c r="BZ36" s="10">
        <v>13</v>
      </c>
      <c r="CA36" s="41">
        <f t="shared" si="72"/>
        <v>67</v>
      </c>
      <c r="CB36" s="7">
        <f t="shared" si="73"/>
        <v>2.9320379852085248E-3</v>
      </c>
      <c r="CD36" s="55" t="s">
        <v>81</v>
      </c>
      <c r="CE36" s="10">
        <v>3</v>
      </c>
      <c r="CF36" s="10">
        <v>2</v>
      </c>
      <c r="CG36" s="10">
        <v>3</v>
      </c>
      <c r="CH36" s="10">
        <v>8</v>
      </c>
      <c r="CI36" s="10">
        <v>4</v>
      </c>
      <c r="CJ36" s="10">
        <v>2</v>
      </c>
      <c r="CK36" s="10">
        <v>5</v>
      </c>
      <c r="CL36" s="10">
        <v>4</v>
      </c>
      <c r="CM36" s="10">
        <v>14</v>
      </c>
      <c r="CN36" s="10">
        <v>4</v>
      </c>
      <c r="CO36" s="10">
        <v>3</v>
      </c>
      <c r="CP36" s="10">
        <v>5</v>
      </c>
      <c r="CQ36" s="41">
        <f t="shared" si="74"/>
        <v>57</v>
      </c>
      <c r="CR36" s="7">
        <f t="shared" si="75"/>
        <v>3.1105047748976808E-3</v>
      </c>
      <c r="CT36" s="55" t="s">
        <v>81</v>
      </c>
      <c r="CU36" s="10">
        <v>4</v>
      </c>
      <c r="CV36" s="10">
        <v>5</v>
      </c>
      <c r="CW36" s="10">
        <v>14</v>
      </c>
      <c r="CX36" s="10">
        <v>9</v>
      </c>
      <c r="CY36" s="10">
        <v>8</v>
      </c>
      <c r="CZ36" s="10">
        <v>7</v>
      </c>
      <c r="DA36" s="10">
        <v>15</v>
      </c>
      <c r="DB36" s="10">
        <v>10</v>
      </c>
      <c r="DC36" s="10">
        <v>13</v>
      </c>
      <c r="DD36" s="10">
        <v>3</v>
      </c>
      <c r="DE36" s="10">
        <v>7</v>
      </c>
      <c r="DF36" s="10">
        <v>17</v>
      </c>
      <c r="DG36" s="41">
        <f t="shared" si="76"/>
        <v>112</v>
      </c>
      <c r="DH36" s="7">
        <f t="shared" si="77"/>
        <v>4.9168093419377501E-3</v>
      </c>
      <c r="DJ36" s="55" t="s">
        <v>81</v>
      </c>
      <c r="DK36" s="10">
        <v>10</v>
      </c>
      <c r="DL36" s="10">
        <v>11</v>
      </c>
      <c r="DM36" s="10">
        <v>8</v>
      </c>
      <c r="DN36" s="10">
        <v>9</v>
      </c>
      <c r="DO36" s="10">
        <v>5</v>
      </c>
      <c r="DP36" s="10">
        <v>6</v>
      </c>
      <c r="DQ36" s="10">
        <v>4</v>
      </c>
      <c r="DR36" s="10">
        <v>10</v>
      </c>
      <c r="DS36" s="10">
        <v>5</v>
      </c>
      <c r="DT36" s="10">
        <v>8</v>
      </c>
      <c r="DU36" s="10">
        <v>5</v>
      </c>
      <c r="DV36" s="10">
        <v>7</v>
      </c>
      <c r="DW36" s="41">
        <f t="shared" si="78"/>
        <v>88</v>
      </c>
      <c r="DX36" s="7">
        <f t="shared" si="79"/>
        <v>4.5666839647119876E-3</v>
      </c>
      <c r="DZ36" s="55" t="s">
        <v>81</v>
      </c>
      <c r="EA36" s="10">
        <v>9</v>
      </c>
      <c r="EB36" s="10">
        <v>5</v>
      </c>
      <c r="EC36" s="10">
        <v>3</v>
      </c>
      <c r="ED36" s="10">
        <v>13</v>
      </c>
      <c r="EE36" s="10"/>
      <c r="EF36" s="10"/>
      <c r="EG36" s="10"/>
      <c r="EH36" s="10"/>
      <c r="EI36" s="10"/>
      <c r="EJ36" s="10"/>
      <c r="EK36" s="10"/>
      <c r="EL36" s="10"/>
      <c r="EM36" s="41">
        <f t="shared" si="80"/>
        <v>30</v>
      </c>
      <c r="EN36" s="7">
        <f t="shared" si="81"/>
        <v>5.1652892561983473E-3</v>
      </c>
    </row>
    <row r="37" spans="2:144" x14ac:dyDescent="0.25">
      <c r="B37" s="52" t="s">
        <v>74</v>
      </c>
      <c r="C37" s="10"/>
      <c r="D37" s="10"/>
      <c r="E37" s="10">
        <v>1</v>
      </c>
      <c r="F37" s="10">
        <v>1</v>
      </c>
      <c r="G37" s="10"/>
      <c r="H37" s="10"/>
      <c r="I37" s="10">
        <v>1</v>
      </c>
      <c r="J37" s="10"/>
      <c r="K37" s="10">
        <v>1000</v>
      </c>
      <c r="L37" s="10">
        <v>1574</v>
      </c>
      <c r="M37" s="10">
        <v>1596</v>
      </c>
      <c r="N37" s="10">
        <v>1193</v>
      </c>
      <c r="O37" s="41">
        <f t="shared" si="64"/>
        <v>5366</v>
      </c>
      <c r="P37" s="7">
        <f t="shared" si="65"/>
        <v>0.39895910780669147</v>
      </c>
      <c r="Q37" s="30"/>
      <c r="R37" s="52" t="s">
        <v>74</v>
      </c>
      <c r="S37" s="10">
        <v>1197</v>
      </c>
      <c r="T37" s="10">
        <v>1561</v>
      </c>
      <c r="U37" s="10">
        <v>1803</v>
      </c>
      <c r="V37" s="10">
        <v>1305</v>
      </c>
      <c r="W37" s="10">
        <v>1840</v>
      </c>
      <c r="X37" s="10">
        <v>2063</v>
      </c>
      <c r="Y37" s="10">
        <v>1947</v>
      </c>
      <c r="Z37" s="10">
        <v>2175</v>
      </c>
      <c r="AA37" s="10">
        <v>1964</v>
      </c>
      <c r="AB37" s="10">
        <v>2566</v>
      </c>
      <c r="AC37" s="10">
        <v>2245</v>
      </c>
      <c r="AD37" s="10">
        <v>1616</v>
      </c>
      <c r="AE37" s="41">
        <f t="shared" si="66"/>
        <v>22282</v>
      </c>
      <c r="AF37" s="7">
        <f t="shared" si="67"/>
        <v>0.43533985893753785</v>
      </c>
      <c r="AH37" s="55" t="s">
        <v>74</v>
      </c>
      <c r="AI37" s="10">
        <v>1589</v>
      </c>
      <c r="AJ37" s="10">
        <v>1857</v>
      </c>
      <c r="AK37" s="10">
        <v>2010</v>
      </c>
      <c r="AL37" s="10">
        <v>1716</v>
      </c>
      <c r="AM37" s="10">
        <v>1924</v>
      </c>
      <c r="AN37" s="10">
        <v>1341</v>
      </c>
      <c r="AO37" s="10">
        <v>1337</v>
      </c>
      <c r="AP37" s="10">
        <v>1231</v>
      </c>
      <c r="AQ37" s="10">
        <v>1097</v>
      </c>
      <c r="AR37" s="10">
        <v>1191</v>
      </c>
      <c r="AS37" s="10">
        <v>1219</v>
      </c>
      <c r="AT37" s="10">
        <v>1093</v>
      </c>
      <c r="AU37" s="41">
        <f t="shared" si="68"/>
        <v>17605</v>
      </c>
      <c r="AV37" s="7">
        <f t="shared" si="69"/>
        <v>0.40492674287554337</v>
      </c>
      <c r="AX37" s="55" t="s">
        <v>74</v>
      </c>
      <c r="AY37" s="10">
        <v>868</v>
      </c>
      <c r="AZ37" s="10">
        <v>868</v>
      </c>
      <c r="BA37" s="10">
        <v>935</v>
      </c>
      <c r="BB37" s="10">
        <v>1011</v>
      </c>
      <c r="BC37" s="10">
        <v>1273</v>
      </c>
      <c r="BD37" s="10">
        <v>1600</v>
      </c>
      <c r="BE37" s="10">
        <v>1481</v>
      </c>
      <c r="BF37" s="10">
        <v>1001</v>
      </c>
      <c r="BG37" s="10">
        <v>896</v>
      </c>
      <c r="BH37" s="10">
        <v>954</v>
      </c>
      <c r="BI37" s="10">
        <v>882</v>
      </c>
      <c r="BJ37" s="10">
        <v>769</v>
      </c>
      <c r="BK37" s="41">
        <f t="shared" si="70"/>
        <v>12538</v>
      </c>
      <c r="BL37" s="7">
        <f t="shared" si="71"/>
        <v>0.4017302146747837</v>
      </c>
      <c r="BN37" s="55" t="s">
        <v>74</v>
      </c>
      <c r="BO37" s="10">
        <v>754</v>
      </c>
      <c r="BP37" s="10">
        <v>993</v>
      </c>
      <c r="BQ37" s="10">
        <v>981</v>
      </c>
      <c r="BR37" s="10">
        <v>853</v>
      </c>
      <c r="BS37" s="10">
        <v>966</v>
      </c>
      <c r="BT37" s="10">
        <v>834</v>
      </c>
      <c r="BU37" s="10">
        <v>853</v>
      </c>
      <c r="BV37" s="10">
        <v>753</v>
      </c>
      <c r="BW37" s="10">
        <v>682</v>
      </c>
      <c r="BX37" s="10">
        <v>499</v>
      </c>
      <c r="BY37" s="10">
        <v>1173</v>
      </c>
      <c r="BZ37" s="10">
        <v>868</v>
      </c>
      <c r="CA37" s="41">
        <f t="shared" si="72"/>
        <v>10209</v>
      </c>
      <c r="CB37" s="7">
        <f t="shared" si="73"/>
        <v>0.44676381777602731</v>
      </c>
      <c r="CD37" s="55" t="s">
        <v>74</v>
      </c>
      <c r="CE37" s="10">
        <v>781</v>
      </c>
      <c r="CF37" s="10">
        <v>664</v>
      </c>
      <c r="CG37" s="10">
        <v>635</v>
      </c>
      <c r="CH37" s="10">
        <v>583</v>
      </c>
      <c r="CI37" s="10">
        <v>906</v>
      </c>
      <c r="CJ37" s="10">
        <v>651</v>
      </c>
      <c r="CK37" s="10">
        <v>479</v>
      </c>
      <c r="CL37" s="10">
        <v>429</v>
      </c>
      <c r="CM37" s="10">
        <v>476</v>
      </c>
      <c r="CN37" s="10">
        <v>719</v>
      </c>
      <c r="CO37" s="10">
        <v>559</v>
      </c>
      <c r="CP37" s="10">
        <v>494</v>
      </c>
      <c r="CQ37" s="41">
        <f t="shared" si="74"/>
        <v>7376</v>
      </c>
      <c r="CR37" s="7">
        <f t="shared" si="75"/>
        <v>0.40251023192360164</v>
      </c>
      <c r="CT37" s="55" t="s">
        <v>74</v>
      </c>
      <c r="CU37" s="10">
        <v>352</v>
      </c>
      <c r="CV37" s="10">
        <v>591</v>
      </c>
      <c r="CW37" s="10">
        <v>709</v>
      </c>
      <c r="CX37" s="10">
        <v>587</v>
      </c>
      <c r="CY37" s="10">
        <v>626</v>
      </c>
      <c r="CZ37" s="10">
        <v>561</v>
      </c>
      <c r="DA37" s="10">
        <v>568</v>
      </c>
      <c r="DB37" s="10">
        <v>575</v>
      </c>
      <c r="DC37" s="10">
        <v>554</v>
      </c>
      <c r="DD37" s="10">
        <v>570</v>
      </c>
      <c r="DE37" s="10">
        <v>490</v>
      </c>
      <c r="DF37" s="10">
        <v>447</v>
      </c>
      <c r="DG37" s="41">
        <f t="shared" si="76"/>
        <v>6630</v>
      </c>
      <c r="DH37" s="7">
        <f t="shared" si="77"/>
        <v>0.29105755300935071</v>
      </c>
      <c r="DJ37" s="55" t="s">
        <v>74</v>
      </c>
      <c r="DK37" s="10">
        <v>426</v>
      </c>
      <c r="DL37" s="10">
        <v>526</v>
      </c>
      <c r="DM37" s="10">
        <v>458</v>
      </c>
      <c r="DN37" s="10">
        <v>505</v>
      </c>
      <c r="DO37" s="10">
        <v>531</v>
      </c>
      <c r="DP37" s="10">
        <v>390</v>
      </c>
      <c r="DQ37" s="10">
        <v>405</v>
      </c>
      <c r="DR37" s="10">
        <v>523</v>
      </c>
      <c r="DS37" s="10">
        <v>486</v>
      </c>
      <c r="DT37" s="10">
        <v>542</v>
      </c>
      <c r="DU37" s="10">
        <v>504</v>
      </c>
      <c r="DV37" s="10">
        <v>460</v>
      </c>
      <c r="DW37" s="41">
        <f t="shared" si="78"/>
        <v>5756</v>
      </c>
      <c r="DX37" s="7">
        <f t="shared" si="79"/>
        <v>0.2987026466009341</v>
      </c>
      <c r="DZ37" s="55" t="s">
        <v>74</v>
      </c>
      <c r="EA37" s="10">
        <v>389</v>
      </c>
      <c r="EB37" s="10">
        <v>351</v>
      </c>
      <c r="EC37" s="10">
        <v>442</v>
      </c>
      <c r="ED37" s="10">
        <v>493</v>
      </c>
      <c r="EE37" s="10"/>
      <c r="EF37" s="10"/>
      <c r="EG37" s="10"/>
      <c r="EH37" s="10"/>
      <c r="EI37" s="10"/>
      <c r="EJ37" s="10"/>
      <c r="EK37" s="10"/>
      <c r="EL37" s="10"/>
      <c r="EM37" s="41">
        <f t="shared" si="80"/>
        <v>1675</v>
      </c>
      <c r="EN37" s="7">
        <f t="shared" si="81"/>
        <v>0.28839531680440772</v>
      </c>
    </row>
    <row r="38" spans="2:144" x14ac:dyDescent="0.25">
      <c r="B38" s="52" t="s">
        <v>77</v>
      </c>
      <c r="C38" s="10"/>
      <c r="D38" s="10">
        <v>1</v>
      </c>
      <c r="E38" s="10"/>
      <c r="F38" s="10"/>
      <c r="G38" s="10"/>
      <c r="H38" s="10"/>
      <c r="I38" s="10"/>
      <c r="J38" s="10">
        <v>2</v>
      </c>
      <c r="K38" s="10">
        <v>1000</v>
      </c>
      <c r="L38" s="10">
        <v>1074</v>
      </c>
      <c r="M38" s="10">
        <v>1014</v>
      </c>
      <c r="N38" s="10">
        <v>741</v>
      </c>
      <c r="O38" s="41">
        <f t="shared" si="64"/>
        <v>3832</v>
      </c>
      <c r="P38" s="7">
        <f t="shared" si="65"/>
        <v>0.28490706319702602</v>
      </c>
      <c r="Q38" s="30"/>
      <c r="R38" s="52" t="s">
        <v>77</v>
      </c>
      <c r="S38" s="10">
        <v>783</v>
      </c>
      <c r="T38" s="10">
        <v>962</v>
      </c>
      <c r="U38" s="10">
        <v>921</v>
      </c>
      <c r="V38" s="10">
        <v>758</v>
      </c>
      <c r="W38" s="10">
        <v>1115</v>
      </c>
      <c r="X38" s="10">
        <v>1348</v>
      </c>
      <c r="Y38" s="10">
        <v>1424</v>
      </c>
      <c r="Z38" s="10">
        <v>1455</v>
      </c>
      <c r="AA38" s="10">
        <v>1311</v>
      </c>
      <c r="AB38" s="10">
        <v>1673</v>
      </c>
      <c r="AC38" s="10">
        <v>1306</v>
      </c>
      <c r="AD38" s="10">
        <v>1005</v>
      </c>
      <c r="AE38" s="41">
        <f t="shared" si="66"/>
        <v>14061</v>
      </c>
      <c r="AF38" s="7">
        <f t="shared" si="67"/>
        <v>0.27472012191547973</v>
      </c>
      <c r="AH38" s="55" t="s">
        <v>77</v>
      </c>
      <c r="AI38" s="10">
        <v>1111</v>
      </c>
      <c r="AJ38" s="10">
        <v>1230</v>
      </c>
      <c r="AK38" s="10">
        <v>1290</v>
      </c>
      <c r="AL38" s="10">
        <v>1186</v>
      </c>
      <c r="AM38" s="10">
        <v>1240</v>
      </c>
      <c r="AN38" s="10">
        <v>1036</v>
      </c>
      <c r="AO38" s="10">
        <v>999</v>
      </c>
      <c r="AP38" s="10">
        <v>919</v>
      </c>
      <c r="AQ38" s="10">
        <v>919</v>
      </c>
      <c r="AR38" s="10">
        <v>923</v>
      </c>
      <c r="AS38" s="10">
        <v>960</v>
      </c>
      <c r="AT38" s="10">
        <v>733</v>
      </c>
      <c r="AU38" s="41">
        <f t="shared" si="68"/>
        <v>12546</v>
      </c>
      <c r="AV38" s="7">
        <f t="shared" si="69"/>
        <v>0.28856636842468431</v>
      </c>
      <c r="AX38" s="55" t="s">
        <v>77</v>
      </c>
      <c r="AY38" s="10">
        <v>838</v>
      </c>
      <c r="AZ38" s="10">
        <v>588</v>
      </c>
      <c r="BA38" s="10">
        <v>764</v>
      </c>
      <c r="BB38" s="10">
        <v>761</v>
      </c>
      <c r="BC38" s="10">
        <v>951</v>
      </c>
      <c r="BD38" s="10">
        <v>1150</v>
      </c>
      <c r="BE38" s="10">
        <v>1090</v>
      </c>
      <c r="BF38" s="10">
        <v>722</v>
      </c>
      <c r="BG38" s="10">
        <v>614</v>
      </c>
      <c r="BH38" s="10">
        <v>526</v>
      </c>
      <c r="BI38" s="10">
        <v>473</v>
      </c>
      <c r="BJ38" s="10">
        <v>415</v>
      </c>
      <c r="BK38" s="41">
        <f t="shared" si="70"/>
        <v>8892</v>
      </c>
      <c r="BL38" s="7">
        <f t="shared" si="71"/>
        <v>0.28490868311438644</v>
      </c>
      <c r="BN38" s="55" t="s">
        <v>77</v>
      </c>
      <c r="BO38" s="10">
        <v>464</v>
      </c>
      <c r="BP38" s="10">
        <v>499</v>
      </c>
      <c r="BQ38" s="10">
        <v>667</v>
      </c>
      <c r="BR38" s="10">
        <v>575</v>
      </c>
      <c r="BS38" s="10">
        <v>573</v>
      </c>
      <c r="BT38" s="10">
        <v>530</v>
      </c>
      <c r="BU38" s="10">
        <v>426</v>
      </c>
      <c r="BV38" s="10">
        <v>355</v>
      </c>
      <c r="BW38" s="10">
        <v>390</v>
      </c>
      <c r="BX38" s="10">
        <v>258</v>
      </c>
      <c r="BY38" s="10">
        <v>626</v>
      </c>
      <c r="BZ38" s="10">
        <v>578</v>
      </c>
      <c r="CA38" s="41">
        <f t="shared" si="72"/>
        <v>5941</v>
      </c>
      <c r="CB38" s="7">
        <f t="shared" si="73"/>
        <v>0.25998862194214695</v>
      </c>
      <c r="CD38" s="55" t="s">
        <v>77</v>
      </c>
      <c r="CE38" s="10">
        <v>458</v>
      </c>
      <c r="CF38" s="10">
        <v>414</v>
      </c>
      <c r="CG38" s="10">
        <v>412</v>
      </c>
      <c r="CH38" s="10">
        <v>379</v>
      </c>
      <c r="CI38" s="10">
        <v>541</v>
      </c>
      <c r="CJ38" s="10">
        <v>430</v>
      </c>
      <c r="CK38" s="10">
        <v>369</v>
      </c>
      <c r="CL38" s="10">
        <v>334</v>
      </c>
      <c r="CM38" s="10">
        <v>358</v>
      </c>
      <c r="CN38" s="10">
        <v>471</v>
      </c>
      <c r="CO38" s="10">
        <v>438</v>
      </c>
      <c r="CP38" s="10">
        <v>428</v>
      </c>
      <c r="CQ38" s="41">
        <f t="shared" si="74"/>
        <v>5032</v>
      </c>
      <c r="CR38" s="7">
        <f t="shared" si="75"/>
        <v>0.27459754433833561</v>
      </c>
      <c r="CT38" s="55" t="s">
        <v>77</v>
      </c>
      <c r="CU38" s="10">
        <v>521</v>
      </c>
      <c r="CV38" s="10">
        <v>659</v>
      </c>
      <c r="CW38" s="10">
        <v>755</v>
      </c>
      <c r="CX38" s="10">
        <v>666</v>
      </c>
      <c r="CY38" s="10">
        <v>733</v>
      </c>
      <c r="CZ38" s="10">
        <v>585</v>
      </c>
      <c r="DA38" s="10">
        <v>657</v>
      </c>
      <c r="DB38" s="10">
        <v>584</v>
      </c>
      <c r="DC38" s="10">
        <v>584</v>
      </c>
      <c r="DD38" s="10">
        <v>605</v>
      </c>
      <c r="DE38" s="10">
        <v>530</v>
      </c>
      <c r="DF38" s="10">
        <v>500</v>
      </c>
      <c r="DG38" s="41">
        <f t="shared" si="76"/>
        <v>7379</v>
      </c>
      <c r="DH38" s="7">
        <f t="shared" si="77"/>
        <v>0.3239387154835594</v>
      </c>
      <c r="DJ38" s="55" t="s">
        <v>77</v>
      </c>
      <c r="DK38" s="10">
        <v>475</v>
      </c>
      <c r="DL38" s="10">
        <v>589</v>
      </c>
      <c r="DM38" s="10">
        <v>440</v>
      </c>
      <c r="DN38" s="10">
        <v>468</v>
      </c>
      <c r="DO38" s="10">
        <v>462</v>
      </c>
      <c r="DP38" s="10">
        <v>464</v>
      </c>
      <c r="DQ38" s="10">
        <v>494</v>
      </c>
      <c r="DR38" s="10">
        <v>609</v>
      </c>
      <c r="DS38" s="10">
        <v>503</v>
      </c>
      <c r="DT38" s="10">
        <v>603</v>
      </c>
      <c r="DU38" s="10">
        <v>553</v>
      </c>
      <c r="DV38" s="10">
        <v>457</v>
      </c>
      <c r="DW38" s="41">
        <f t="shared" si="78"/>
        <v>6117</v>
      </c>
      <c r="DX38" s="7">
        <f t="shared" si="79"/>
        <v>0.31743642968344576</v>
      </c>
      <c r="DZ38" s="55" t="s">
        <v>77</v>
      </c>
      <c r="EA38" s="10">
        <v>465</v>
      </c>
      <c r="EB38" s="10">
        <v>411</v>
      </c>
      <c r="EC38" s="10">
        <v>480</v>
      </c>
      <c r="ED38" s="10">
        <v>598</v>
      </c>
      <c r="EE38" s="10"/>
      <c r="EF38" s="10"/>
      <c r="EG38" s="10"/>
      <c r="EH38" s="10"/>
      <c r="EI38" s="10"/>
      <c r="EJ38" s="10"/>
      <c r="EK38" s="10"/>
      <c r="EL38" s="10"/>
      <c r="EM38" s="41">
        <f t="shared" si="80"/>
        <v>1954</v>
      </c>
      <c r="EN38" s="7">
        <f t="shared" si="81"/>
        <v>0.33643250688705234</v>
      </c>
    </row>
    <row r="39" spans="2:144" x14ac:dyDescent="0.25">
      <c r="B39" s="52" t="s">
        <v>79</v>
      </c>
      <c r="C39" s="10"/>
      <c r="D39" s="10"/>
      <c r="E39" s="10"/>
      <c r="F39" s="10"/>
      <c r="G39" s="10">
        <v>1</v>
      </c>
      <c r="H39" s="10"/>
      <c r="I39" s="10"/>
      <c r="J39" s="10"/>
      <c r="K39" s="10">
        <v>217</v>
      </c>
      <c r="L39" s="10">
        <v>230</v>
      </c>
      <c r="M39" s="10">
        <v>168</v>
      </c>
      <c r="N39" s="10">
        <v>147</v>
      </c>
      <c r="O39" s="41">
        <f t="shared" si="64"/>
        <v>763</v>
      </c>
      <c r="P39" s="7">
        <f t="shared" si="65"/>
        <v>5.6728624535315984E-2</v>
      </c>
      <c r="Q39" s="30"/>
      <c r="R39" s="52" t="s">
        <v>79</v>
      </c>
      <c r="S39" s="10">
        <v>152</v>
      </c>
      <c r="T39" s="10">
        <v>198</v>
      </c>
      <c r="U39" s="10">
        <v>183</v>
      </c>
      <c r="V39" s="10">
        <v>156</v>
      </c>
      <c r="W39" s="10">
        <v>211</v>
      </c>
      <c r="X39" s="10">
        <v>260</v>
      </c>
      <c r="Y39" s="10">
        <v>281</v>
      </c>
      <c r="Z39" s="10">
        <v>274</v>
      </c>
      <c r="AA39" s="10">
        <v>294</v>
      </c>
      <c r="AB39" s="10">
        <v>305</v>
      </c>
      <c r="AC39" s="10">
        <v>251</v>
      </c>
      <c r="AD39" s="10">
        <v>182</v>
      </c>
      <c r="AE39" s="41">
        <f t="shared" si="66"/>
        <v>2747</v>
      </c>
      <c r="AF39" s="7">
        <f t="shared" si="67"/>
        <v>5.3670163921614597E-2</v>
      </c>
      <c r="AH39" s="55" t="s">
        <v>79</v>
      </c>
      <c r="AI39" s="11">
        <v>200</v>
      </c>
      <c r="AJ39" s="10">
        <v>243</v>
      </c>
      <c r="AK39" s="10">
        <v>245</v>
      </c>
      <c r="AL39" s="10">
        <v>255</v>
      </c>
      <c r="AM39" s="10">
        <v>260</v>
      </c>
      <c r="AN39" s="10">
        <v>193</v>
      </c>
      <c r="AO39" s="10">
        <v>175</v>
      </c>
      <c r="AP39" s="10">
        <v>202</v>
      </c>
      <c r="AQ39" s="10">
        <v>148</v>
      </c>
      <c r="AR39" s="10">
        <v>172</v>
      </c>
      <c r="AS39" s="10">
        <v>181</v>
      </c>
      <c r="AT39" s="10">
        <v>152</v>
      </c>
      <c r="AU39" s="41">
        <f t="shared" si="68"/>
        <v>2426</v>
      </c>
      <c r="AV39" s="7">
        <f t="shared" si="69"/>
        <v>5.579961818892748E-2</v>
      </c>
      <c r="AX39" s="55" t="s">
        <v>79</v>
      </c>
      <c r="AY39" s="11">
        <v>116</v>
      </c>
      <c r="AZ39" s="10">
        <v>111</v>
      </c>
      <c r="BA39" s="10">
        <v>149</v>
      </c>
      <c r="BB39" s="10">
        <v>152</v>
      </c>
      <c r="BC39" s="10">
        <v>188</v>
      </c>
      <c r="BD39" s="10">
        <v>230</v>
      </c>
      <c r="BE39" s="10">
        <v>184</v>
      </c>
      <c r="BF39" s="10">
        <v>122</v>
      </c>
      <c r="BG39" s="10">
        <v>108</v>
      </c>
      <c r="BH39" s="10">
        <v>123</v>
      </c>
      <c r="BI39" s="10">
        <v>88</v>
      </c>
      <c r="BJ39" s="10">
        <v>58</v>
      </c>
      <c r="BK39" s="41">
        <f t="shared" si="70"/>
        <v>1629</v>
      </c>
      <c r="BL39" s="7">
        <f t="shared" si="71"/>
        <v>5.2194809355975647E-2</v>
      </c>
      <c r="BN39" s="55" t="s">
        <v>79</v>
      </c>
      <c r="BO39" s="11">
        <v>80</v>
      </c>
      <c r="BP39" s="10">
        <v>94</v>
      </c>
      <c r="BQ39" s="10">
        <v>128</v>
      </c>
      <c r="BR39" s="10">
        <v>143</v>
      </c>
      <c r="BS39" s="10">
        <v>115</v>
      </c>
      <c r="BT39" s="10">
        <v>107</v>
      </c>
      <c r="BU39" s="10">
        <v>59</v>
      </c>
      <c r="BV39" s="10">
        <v>69</v>
      </c>
      <c r="BW39" s="10">
        <v>55</v>
      </c>
      <c r="BX39" s="10">
        <v>45</v>
      </c>
      <c r="BY39" s="10">
        <v>148</v>
      </c>
      <c r="BZ39" s="10">
        <v>126</v>
      </c>
      <c r="CA39" s="41">
        <f t="shared" si="72"/>
        <v>1169</v>
      </c>
      <c r="CB39" s="7">
        <f t="shared" si="73"/>
        <v>5.1157498577742766E-2</v>
      </c>
      <c r="CD39" s="55" t="s">
        <v>79</v>
      </c>
      <c r="CE39" s="11">
        <v>91</v>
      </c>
      <c r="CF39" s="10">
        <v>89</v>
      </c>
      <c r="CG39" s="10">
        <v>93</v>
      </c>
      <c r="CH39" s="10">
        <v>85</v>
      </c>
      <c r="CI39" s="10">
        <v>114</v>
      </c>
      <c r="CJ39" s="10">
        <v>96</v>
      </c>
      <c r="CK39" s="10">
        <v>78</v>
      </c>
      <c r="CL39" s="10">
        <v>91</v>
      </c>
      <c r="CM39" s="10">
        <v>90</v>
      </c>
      <c r="CN39" s="10">
        <v>119</v>
      </c>
      <c r="CO39" s="10">
        <v>100</v>
      </c>
      <c r="CP39" s="10">
        <v>102</v>
      </c>
      <c r="CQ39" s="41">
        <f t="shared" si="74"/>
        <v>1148</v>
      </c>
      <c r="CR39" s="7">
        <f t="shared" si="75"/>
        <v>6.2646657571623465E-2</v>
      </c>
      <c r="CT39" s="55" t="s">
        <v>79</v>
      </c>
      <c r="CU39" s="11">
        <v>123</v>
      </c>
      <c r="CV39" s="10">
        <v>131</v>
      </c>
      <c r="CW39" s="10">
        <v>179</v>
      </c>
      <c r="CX39" s="10">
        <v>163</v>
      </c>
      <c r="CY39" s="10">
        <v>173</v>
      </c>
      <c r="CZ39" s="10">
        <v>128</v>
      </c>
      <c r="DA39" s="10">
        <v>146</v>
      </c>
      <c r="DB39" s="10">
        <v>143</v>
      </c>
      <c r="DC39" s="10">
        <v>150</v>
      </c>
      <c r="DD39" s="10">
        <v>152</v>
      </c>
      <c r="DE39" s="10">
        <v>123</v>
      </c>
      <c r="DF39" s="10">
        <v>124</v>
      </c>
      <c r="DG39" s="41">
        <f t="shared" si="76"/>
        <v>1735</v>
      </c>
      <c r="DH39" s="7">
        <f t="shared" si="77"/>
        <v>7.6166644716624959E-2</v>
      </c>
      <c r="DJ39" s="55" t="s">
        <v>79</v>
      </c>
      <c r="DK39" s="11">
        <v>124</v>
      </c>
      <c r="DL39" s="10">
        <v>128</v>
      </c>
      <c r="DM39" s="10">
        <v>113</v>
      </c>
      <c r="DN39" s="10">
        <v>112</v>
      </c>
      <c r="DO39" s="10">
        <v>127</v>
      </c>
      <c r="DP39" s="10">
        <v>99</v>
      </c>
      <c r="DQ39" s="10">
        <v>113</v>
      </c>
      <c r="DR39" s="10">
        <v>122</v>
      </c>
      <c r="DS39" s="10">
        <v>118</v>
      </c>
      <c r="DT39" s="10">
        <v>144</v>
      </c>
      <c r="DU39" s="10">
        <v>115</v>
      </c>
      <c r="DV39" s="10">
        <v>127</v>
      </c>
      <c r="DW39" s="41">
        <f t="shared" si="78"/>
        <v>1442</v>
      </c>
      <c r="DX39" s="7">
        <f t="shared" si="79"/>
        <v>7.4831344058121432E-2</v>
      </c>
      <c r="DZ39" s="55" t="s">
        <v>79</v>
      </c>
      <c r="EA39" s="11">
        <v>83</v>
      </c>
      <c r="EB39" s="10">
        <v>85</v>
      </c>
      <c r="EC39" s="10">
        <v>119</v>
      </c>
      <c r="ED39" s="10">
        <v>141</v>
      </c>
      <c r="EE39" s="10"/>
      <c r="EF39" s="10"/>
      <c r="EG39" s="10"/>
      <c r="EH39" s="10"/>
      <c r="EI39" s="10"/>
      <c r="EJ39" s="10"/>
      <c r="EK39" s="10"/>
      <c r="EL39" s="10"/>
      <c r="EM39" s="41">
        <f t="shared" si="80"/>
        <v>428</v>
      </c>
      <c r="EN39" s="7">
        <f t="shared" si="81"/>
        <v>7.3691460055096414E-2</v>
      </c>
    </row>
    <row r="40" spans="2:144" ht="15.75" thickBot="1" x14ac:dyDescent="0.3">
      <c r="B40" s="53" t="s">
        <v>51</v>
      </c>
      <c r="C40" s="39">
        <f>SUM(C34:C39)</f>
        <v>0</v>
      </c>
      <c r="D40" s="39">
        <f t="shared" ref="D40:O40" si="82">SUM(D34:D39)</f>
        <v>1</v>
      </c>
      <c r="E40" s="39">
        <f t="shared" si="82"/>
        <v>1</v>
      </c>
      <c r="F40" s="39">
        <f t="shared" si="82"/>
        <v>2</v>
      </c>
      <c r="G40" s="39">
        <f t="shared" si="82"/>
        <v>2</v>
      </c>
      <c r="H40" s="39">
        <f t="shared" si="82"/>
        <v>0</v>
      </c>
      <c r="I40" s="39">
        <f t="shared" si="82"/>
        <v>1</v>
      </c>
      <c r="J40" s="39">
        <f t="shared" si="82"/>
        <v>2</v>
      </c>
      <c r="K40" s="39">
        <f t="shared" si="82"/>
        <v>3116</v>
      </c>
      <c r="L40" s="39">
        <f t="shared" si="82"/>
        <v>3869</v>
      </c>
      <c r="M40" s="39">
        <f t="shared" si="82"/>
        <v>3686</v>
      </c>
      <c r="N40" s="39">
        <f t="shared" si="82"/>
        <v>2770</v>
      </c>
      <c r="O40" s="39">
        <f t="shared" si="82"/>
        <v>13450</v>
      </c>
      <c r="P40" s="8">
        <f>SUM(P34:P39)</f>
        <v>1</v>
      </c>
      <c r="Q40" s="30"/>
      <c r="R40" s="53" t="s">
        <v>51</v>
      </c>
      <c r="S40" s="39">
        <f t="shared" ref="S40:AE40" si="83">SUM(S34:S39)</f>
        <v>2742</v>
      </c>
      <c r="T40" s="39">
        <f t="shared" si="83"/>
        <v>3501</v>
      </c>
      <c r="U40" s="39">
        <f t="shared" si="83"/>
        <v>3739</v>
      </c>
      <c r="V40" s="39">
        <f t="shared" si="83"/>
        <v>2864</v>
      </c>
      <c r="W40" s="39">
        <f t="shared" si="83"/>
        <v>4087</v>
      </c>
      <c r="X40" s="39">
        <f t="shared" si="83"/>
        <v>4868</v>
      </c>
      <c r="Y40" s="39">
        <f t="shared" si="83"/>
        <v>4896</v>
      </c>
      <c r="Z40" s="39">
        <f t="shared" si="83"/>
        <v>5177</v>
      </c>
      <c r="AA40" s="39">
        <f t="shared" si="83"/>
        <v>4794</v>
      </c>
      <c r="AB40" s="39">
        <f t="shared" si="83"/>
        <v>5938</v>
      </c>
      <c r="AC40" s="39">
        <f t="shared" si="83"/>
        <v>4966</v>
      </c>
      <c r="AD40" s="39">
        <f t="shared" si="83"/>
        <v>3611</v>
      </c>
      <c r="AE40" s="39">
        <f t="shared" si="83"/>
        <v>51183</v>
      </c>
      <c r="AF40" s="8">
        <f>SUM(AF34:AF39)</f>
        <v>1</v>
      </c>
      <c r="AH40" s="53" t="s">
        <v>51</v>
      </c>
      <c r="AI40" s="39">
        <f>SUM(AI34:AI39)</f>
        <v>3731</v>
      </c>
      <c r="AJ40" s="39">
        <f>SUM(AJ34:AJ39)</f>
        <v>4299</v>
      </c>
      <c r="AK40" s="39">
        <f>SUM(AK34:AK39)</f>
        <v>4525</v>
      </c>
      <c r="AL40" s="39">
        <f t="shared" ref="AL40:AT40" si="84">SUM(AL34:AL39)</f>
        <v>4199</v>
      </c>
      <c r="AM40" s="39">
        <f t="shared" si="84"/>
        <v>4483</v>
      </c>
      <c r="AN40" s="39">
        <f t="shared" si="84"/>
        <v>3550</v>
      </c>
      <c r="AO40" s="39">
        <f t="shared" si="84"/>
        <v>3382</v>
      </c>
      <c r="AP40" s="39">
        <f t="shared" si="84"/>
        <v>3227</v>
      </c>
      <c r="AQ40" s="39">
        <f t="shared" si="84"/>
        <v>3077</v>
      </c>
      <c r="AR40" s="39">
        <f t="shared" si="84"/>
        <v>3198</v>
      </c>
      <c r="AS40" s="39">
        <f t="shared" si="84"/>
        <v>3177</v>
      </c>
      <c r="AT40" s="39">
        <f t="shared" si="84"/>
        <v>2629</v>
      </c>
      <c r="AU40" s="39">
        <f>SUM(AU34:AU39)</f>
        <v>43477</v>
      </c>
      <c r="AV40" s="8">
        <f>SUM(AV34:AV39)</f>
        <v>1</v>
      </c>
      <c r="AX40" s="53" t="s">
        <v>51</v>
      </c>
      <c r="AY40" s="39">
        <f>SUM(AY34:AY39)</f>
        <v>2536</v>
      </c>
      <c r="AZ40" s="39">
        <f>SUM(AZ34:AZ39)</f>
        <v>2104</v>
      </c>
      <c r="BA40" s="39">
        <f>SUM(BA34:BA39)</f>
        <v>2535</v>
      </c>
      <c r="BB40" s="39">
        <f t="shared" ref="BB40:BJ40" si="85">SUM(BB34:BB39)</f>
        <v>2659</v>
      </c>
      <c r="BC40" s="39">
        <f t="shared" si="85"/>
        <v>3229</v>
      </c>
      <c r="BD40" s="39">
        <f t="shared" si="85"/>
        <v>4003</v>
      </c>
      <c r="BE40" s="39">
        <f t="shared" si="85"/>
        <v>3810</v>
      </c>
      <c r="BF40" s="39">
        <f t="shared" si="85"/>
        <v>2473</v>
      </c>
      <c r="BG40" s="39">
        <f t="shared" si="85"/>
        <v>2108</v>
      </c>
      <c r="BH40" s="39">
        <f t="shared" si="85"/>
        <v>2189</v>
      </c>
      <c r="BI40" s="39">
        <f t="shared" si="85"/>
        <v>1891</v>
      </c>
      <c r="BJ40" s="39">
        <f t="shared" si="85"/>
        <v>1673</v>
      </c>
      <c r="BK40" s="39">
        <f>SUM(BK34:BK39)</f>
        <v>31210</v>
      </c>
      <c r="BL40" s="8">
        <f>SUM(BL34:BL39)</f>
        <v>1</v>
      </c>
      <c r="BN40" s="53" t="s">
        <v>51</v>
      </c>
      <c r="BO40" s="39">
        <f>SUM(BO34:BO39)</f>
        <v>1759</v>
      </c>
      <c r="BP40" s="39">
        <f>SUM(BP34:BP39)</f>
        <v>2072</v>
      </c>
      <c r="BQ40" s="39">
        <f>SUM(BQ34:BQ39)</f>
        <v>2311</v>
      </c>
      <c r="BR40" s="39">
        <f t="shared" ref="BR40:BZ40" si="86">SUM(BR34:BR39)</f>
        <v>2093</v>
      </c>
      <c r="BS40" s="39">
        <f t="shared" si="86"/>
        <v>2188</v>
      </c>
      <c r="BT40" s="39">
        <f t="shared" si="86"/>
        <v>1971</v>
      </c>
      <c r="BU40" s="39">
        <f t="shared" si="86"/>
        <v>1682</v>
      </c>
      <c r="BV40" s="39">
        <f t="shared" si="86"/>
        <v>1499</v>
      </c>
      <c r="BW40" s="39">
        <f t="shared" si="86"/>
        <v>1489</v>
      </c>
      <c r="BX40" s="39">
        <f t="shared" si="86"/>
        <v>1036</v>
      </c>
      <c r="BY40" s="39">
        <f t="shared" si="86"/>
        <v>2564</v>
      </c>
      <c r="BZ40" s="39">
        <f t="shared" si="86"/>
        <v>2187</v>
      </c>
      <c r="CA40" s="39">
        <f>SUM(CA34:CA39)</f>
        <v>22851</v>
      </c>
      <c r="CB40" s="8">
        <f>SUM(CB34:CB39)</f>
        <v>1</v>
      </c>
      <c r="CD40" s="53" t="s">
        <v>51</v>
      </c>
      <c r="CE40" s="39">
        <f>SUM(CE34:CE39)</f>
        <v>1738</v>
      </c>
      <c r="CF40" s="39">
        <f>SUM(CF34:CF39)</f>
        <v>1627</v>
      </c>
      <c r="CG40" s="39">
        <f>SUM(CG34:CG39)</f>
        <v>1525</v>
      </c>
      <c r="CH40" s="39">
        <f t="shared" ref="CH40:CP40" si="87">SUM(CH34:CH39)</f>
        <v>1427</v>
      </c>
      <c r="CI40" s="39">
        <f t="shared" si="87"/>
        <v>2064</v>
      </c>
      <c r="CJ40" s="39">
        <f t="shared" si="87"/>
        <v>1595</v>
      </c>
      <c r="CK40" s="39">
        <f t="shared" si="87"/>
        <v>1263</v>
      </c>
      <c r="CL40" s="39">
        <f t="shared" si="87"/>
        <v>1188</v>
      </c>
      <c r="CM40" s="39">
        <f t="shared" si="87"/>
        <v>1301</v>
      </c>
      <c r="CN40" s="39">
        <f t="shared" si="87"/>
        <v>1716</v>
      </c>
      <c r="CO40" s="39">
        <f t="shared" si="87"/>
        <v>1454</v>
      </c>
      <c r="CP40" s="39">
        <f t="shared" si="87"/>
        <v>1427</v>
      </c>
      <c r="CQ40" s="39">
        <f>SUM(CQ34:CQ39)</f>
        <v>18325</v>
      </c>
      <c r="CR40" s="66">
        <f>SUM(CR34:CR39)</f>
        <v>1</v>
      </c>
      <c r="CT40" s="53" t="s">
        <v>51</v>
      </c>
      <c r="CU40" s="39">
        <f>SUM(CU34:CU39)</f>
        <v>1389</v>
      </c>
      <c r="CV40" s="39">
        <f>SUM(CV34:CV39)</f>
        <v>2015</v>
      </c>
      <c r="CW40" s="39">
        <f>SUM(CW34:CW39)</f>
        <v>2336</v>
      </c>
      <c r="CX40" s="39">
        <f t="shared" ref="CX40:DF40" si="88">SUM(CX34:CX39)</f>
        <v>2015</v>
      </c>
      <c r="CY40" s="39">
        <f t="shared" si="88"/>
        <v>2190</v>
      </c>
      <c r="CZ40" s="39">
        <f t="shared" si="88"/>
        <v>1868</v>
      </c>
      <c r="DA40" s="39">
        <f t="shared" si="88"/>
        <v>1980</v>
      </c>
      <c r="DB40" s="39">
        <f t="shared" si="88"/>
        <v>1927</v>
      </c>
      <c r="DC40" s="39">
        <f t="shared" si="88"/>
        <v>1932</v>
      </c>
      <c r="DD40" s="39">
        <f t="shared" si="88"/>
        <v>1875</v>
      </c>
      <c r="DE40" s="39">
        <f t="shared" si="88"/>
        <v>1703</v>
      </c>
      <c r="DF40" s="39">
        <f t="shared" si="88"/>
        <v>1549</v>
      </c>
      <c r="DG40" s="39">
        <f>SUM(DG34:DG39)</f>
        <v>22779</v>
      </c>
      <c r="DH40" s="66">
        <f>SUM(DH34:DH39)</f>
        <v>0.99999999999999978</v>
      </c>
      <c r="DJ40" s="53" t="s">
        <v>51</v>
      </c>
      <c r="DK40" s="39">
        <f>SUM(DK34:DK39)</f>
        <v>1456</v>
      </c>
      <c r="DL40" s="39">
        <f>SUM(DL34:DL39)</f>
        <v>1771</v>
      </c>
      <c r="DM40" s="39">
        <f>SUM(DM34:DM39)</f>
        <v>1479</v>
      </c>
      <c r="DN40" s="39">
        <f t="shared" ref="DN40:DV40" si="89">SUM(DN34:DN39)</f>
        <v>1563</v>
      </c>
      <c r="DO40" s="39">
        <f t="shared" si="89"/>
        <v>1657</v>
      </c>
      <c r="DP40" s="39">
        <f t="shared" si="89"/>
        <v>1394</v>
      </c>
      <c r="DQ40" s="39">
        <f t="shared" si="89"/>
        <v>1446</v>
      </c>
      <c r="DR40" s="39">
        <f t="shared" si="89"/>
        <v>1806</v>
      </c>
      <c r="DS40" s="39">
        <f t="shared" si="89"/>
        <v>1661</v>
      </c>
      <c r="DT40" s="39">
        <f t="shared" si="89"/>
        <v>1855</v>
      </c>
      <c r="DU40" s="39">
        <f t="shared" si="89"/>
        <v>1684</v>
      </c>
      <c r="DV40" s="39">
        <f t="shared" si="89"/>
        <v>1498</v>
      </c>
      <c r="DW40" s="39">
        <f>SUM(DW34:DW39)</f>
        <v>19270</v>
      </c>
      <c r="DX40" s="66">
        <f>SUM(DX34:DX39)</f>
        <v>1</v>
      </c>
      <c r="DZ40" s="53" t="s">
        <v>51</v>
      </c>
      <c r="EA40" s="39">
        <f>SUM(EA34:EA39)</f>
        <v>1331</v>
      </c>
      <c r="EB40" s="39">
        <f>SUM(EB34:EB39)</f>
        <v>1188</v>
      </c>
      <c r="EC40" s="39">
        <f>SUM(EC34:EC39)</f>
        <v>1502</v>
      </c>
      <c r="ED40" s="39">
        <f t="shared" ref="ED40:EL40" si="90">SUM(ED34:ED39)</f>
        <v>1787</v>
      </c>
      <c r="EE40" s="39">
        <f t="shared" si="90"/>
        <v>0</v>
      </c>
      <c r="EF40" s="39">
        <f t="shared" si="90"/>
        <v>0</v>
      </c>
      <c r="EG40" s="39">
        <f t="shared" si="90"/>
        <v>0</v>
      </c>
      <c r="EH40" s="39">
        <f t="shared" si="90"/>
        <v>0</v>
      </c>
      <c r="EI40" s="39">
        <f t="shared" si="90"/>
        <v>0</v>
      </c>
      <c r="EJ40" s="39">
        <f t="shared" si="90"/>
        <v>0</v>
      </c>
      <c r="EK40" s="39">
        <f t="shared" si="90"/>
        <v>0</v>
      </c>
      <c r="EL40" s="39">
        <f t="shared" si="90"/>
        <v>0</v>
      </c>
      <c r="EM40" s="39">
        <f>SUM(EM34:EM39)</f>
        <v>5808</v>
      </c>
      <c r="EN40" s="66">
        <f>SUM(EN34:EN39)</f>
        <v>1</v>
      </c>
    </row>
    <row r="41" spans="2:144" ht="16.5" thickTop="1" thickBot="1" x14ac:dyDescent="0.3">
      <c r="Q41" s="3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</row>
    <row r="42" spans="2:144" ht="15.75" thickTop="1" x14ac:dyDescent="0.25">
      <c r="B42" s="177" t="s">
        <v>88</v>
      </c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9"/>
      <c r="Q42" s="30"/>
      <c r="R42" s="177" t="s">
        <v>91</v>
      </c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9"/>
      <c r="AH42" s="180" t="s">
        <v>195</v>
      </c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2"/>
      <c r="AX42" s="180" t="s">
        <v>250</v>
      </c>
      <c r="AY42" s="181"/>
      <c r="AZ42" s="181"/>
      <c r="BA42" s="181"/>
      <c r="BB42" s="181"/>
      <c r="BC42" s="181"/>
      <c r="BD42" s="181"/>
      <c r="BE42" s="181"/>
      <c r="BF42" s="181"/>
      <c r="BG42" s="181"/>
      <c r="BH42" s="181"/>
      <c r="BI42" s="181"/>
      <c r="BJ42" s="181"/>
      <c r="BK42" s="181"/>
      <c r="BL42" s="182"/>
      <c r="BN42" s="180" t="s">
        <v>277</v>
      </c>
      <c r="BO42" s="181"/>
      <c r="BP42" s="181"/>
      <c r="BQ42" s="181"/>
      <c r="BR42" s="181"/>
      <c r="BS42" s="181"/>
      <c r="BT42" s="181"/>
      <c r="BU42" s="181"/>
      <c r="BV42" s="181"/>
      <c r="BW42" s="181"/>
      <c r="BX42" s="181"/>
      <c r="BY42" s="181"/>
      <c r="BZ42" s="181"/>
      <c r="CA42" s="181"/>
      <c r="CB42" s="182"/>
      <c r="CD42" s="180" t="s">
        <v>295</v>
      </c>
      <c r="CE42" s="181"/>
      <c r="CF42" s="181"/>
      <c r="CG42" s="181"/>
      <c r="CH42" s="181"/>
      <c r="CI42" s="181"/>
      <c r="CJ42" s="181"/>
      <c r="CK42" s="181"/>
      <c r="CL42" s="181"/>
      <c r="CM42" s="181"/>
      <c r="CN42" s="181"/>
      <c r="CO42" s="181"/>
      <c r="CP42" s="181"/>
      <c r="CQ42" s="181"/>
      <c r="CR42" s="182"/>
      <c r="CT42" s="180" t="s">
        <v>316</v>
      </c>
      <c r="CU42" s="181"/>
      <c r="CV42" s="181"/>
      <c r="CW42" s="181"/>
      <c r="CX42" s="181"/>
      <c r="CY42" s="181"/>
      <c r="CZ42" s="181"/>
      <c r="DA42" s="181"/>
      <c r="DB42" s="181"/>
      <c r="DC42" s="181"/>
      <c r="DD42" s="181"/>
      <c r="DE42" s="181"/>
      <c r="DF42" s="181"/>
      <c r="DG42" s="181"/>
      <c r="DH42" s="182"/>
      <c r="DJ42" s="180" t="s">
        <v>353</v>
      </c>
      <c r="DK42" s="181"/>
      <c r="DL42" s="181"/>
      <c r="DM42" s="181"/>
      <c r="DN42" s="181"/>
      <c r="DO42" s="181"/>
      <c r="DP42" s="181"/>
      <c r="DQ42" s="181"/>
      <c r="DR42" s="181"/>
      <c r="DS42" s="181"/>
      <c r="DT42" s="181"/>
      <c r="DU42" s="181"/>
      <c r="DV42" s="181"/>
      <c r="DW42" s="181"/>
      <c r="DX42" s="182"/>
      <c r="DZ42" s="180" t="s">
        <v>375</v>
      </c>
      <c r="EA42" s="181"/>
      <c r="EB42" s="181"/>
      <c r="EC42" s="181"/>
      <c r="ED42" s="181"/>
      <c r="EE42" s="181"/>
      <c r="EF42" s="181"/>
      <c r="EG42" s="181"/>
      <c r="EH42" s="181"/>
      <c r="EI42" s="181"/>
      <c r="EJ42" s="181"/>
      <c r="EK42" s="181"/>
      <c r="EL42" s="181"/>
      <c r="EM42" s="181"/>
      <c r="EN42" s="182"/>
    </row>
    <row r="43" spans="2:144" x14ac:dyDescent="0.25">
      <c r="B43" s="37" t="s">
        <v>82</v>
      </c>
      <c r="C43" s="40" t="s">
        <v>0</v>
      </c>
      <c r="D43" s="40" t="s">
        <v>3</v>
      </c>
      <c r="E43" s="40" t="s">
        <v>4</v>
      </c>
      <c r="F43" s="40" t="s">
        <v>5</v>
      </c>
      <c r="G43" s="40" t="s">
        <v>6</v>
      </c>
      <c r="H43" s="40" t="s">
        <v>7</v>
      </c>
      <c r="I43" s="40" t="s">
        <v>8</v>
      </c>
      <c r="J43" s="40" t="s">
        <v>9</v>
      </c>
      <c r="K43" s="40" t="s">
        <v>10</v>
      </c>
      <c r="L43" s="40" t="s">
        <v>11</v>
      </c>
      <c r="M43" s="40" t="s">
        <v>12</v>
      </c>
      <c r="N43" s="40" t="s">
        <v>13</v>
      </c>
      <c r="O43" s="40" t="s">
        <v>14</v>
      </c>
      <c r="P43" s="4" t="s">
        <v>15</v>
      </c>
      <c r="Q43" s="31">
        <f>SUM(Q37:Q42)</f>
        <v>0</v>
      </c>
      <c r="R43" s="37" t="s">
        <v>82</v>
      </c>
      <c r="S43" s="40" t="s">
        <v>0</v>
      </c>
      <c r="T43" s="40" t="s">
        <v>3</v>
      </c>
      <c r="U43" s="40" t="s">
        <v>4</v>
      </c>
      <c r="V43" s="40" t="s">
        <v>5</v>
      </c>
      <c r="W43" s="40" t="s">
        <v>6</v>
      </c>
      <c r="X43" s="40" t="s">
        <v>7</v>
      </c>
      <c r="Y43" s="40" t="s">
        <v>8</v>
      </c>
      <c r="Z43" s="40" t="s">
        <v>9</v>
      </c>
      <c r="AA43" s="40" t="s">
        <v>10</v>
      </c>
      <c r="AB43" s="40" t="s">
        <v>11</v>
      </c>
      <c r="AC43" s="40" t="s">
        <v>12</v>
      </c>
      <c r="AD43" s="40" t="s">
        <v>13</v>
      </c>
      <c r="AE43" s="40" t="s">
        <v>14</v>
      </c>
      <c r="AF43" s="4" t="s">
        <v>15</v>
      </c>
      <c r="AH43" s="37" t="s">
        <v>82</v>
      </c>
      <c r="AI43" s="40" t="s">
        <v>0</v>
      </c>
      <c r="AJ43" s="40" t="s">
        <v>3</v>
      </c>
      <c r="AK43" s="40" t="s">
        <v>4</v>
      </c>
      <c r="AL43" s="40" t="s">
        <v>5</v>
      </c>
      <c r="AM43" s="40" t="s">
        <v>6</v>
      </c>
      <c r="AN43" s="40" t="s">
        <v>7</v>
      </c>
      <c r="AO43" s="40" t="s">
        <v>8</v>
      </c>
      <c r="AP43" s="40" t="s">
        <v>9</v>
      </c>
      <c r="AQ43" s="40" t="s">
        <v>10</v>
      </c>
      <c r="AR43" s="40" t="s">
        <v>11</v>
      </c>
      <c r="AS43" s="40" t="s">
        <v>12</v>
      </c>
      <c r="AT43" s="40" t="s">
        <v>13</v>
      </c>
      <c r="AU43" s="40" t="s">
        <v>14</v>
      </c>
      <c r="AV43" s="4" t="s">
        <v>15</v>
      </c>
      <c r="AX43" s="37" t="s">
        <v>82</v>
      </c>
      <c r="AY43" s="40" t="s">
        <v>0</v>
      </c>
      <c r="AZ43" s="40" t="s">
        <v>3</v>
      </c>
      <c r="BA43" s="40" t="s">
        <v>4</v>
      </c>
      <c r="BB43" s="40" t="s">
        <v>5</v>
      </c>
      <c r="BC43" s="40" t="s">
        <v>6</v>
      </c>
      <c r="BD43" s="40" t="s">
        <v>7</v>
      </c>
      <c r="BE43" s="40" t="s">
        <v>8</v>
      </c>
      <c r="BF43" s="40" t="s">
        <v>9</v>
      </c>
      <c r="BG43" s="40" t="s">
        <v>10</v>
      </c>
      <c r="BH43" s="40" t="s">
        <v>11</v>
      </c>
      <c r="BI43" s="40" t="s">
        <v>12</v>
      </c>
      <c r="BJ43" s="40" t="s">
        <v>13</v>
      </c>
      <c r="BK43" s="40" t="s">
        <v>14</v>
      </c>
      <c r="BL43" s="4" t="s">
        <v>15</v>
      </c>
      <c r="BN43" s="37" t="s">
        <v>82</v>
      </c>
      <c r="BO43" s="40" t="s">
        <v>0</v>
      </c>
      <c r="BP43" s="40" t="s">
        <v>3</v>
      </c>
      <c r="BQ43" s="40" t="s">
        <v>4</v>
      </c>
      <c r="BR43" s="40" t="s">
        <v>5</v>
      </c>
      <c r="BS43" s="40" t="s">
        <v>6</v>
      </c>
      <c r="BT43" s="40" t="s">
        <v>7</v>
      </c>
      <c r="BU43" s="40" t="s">
        <v>8</v>
      </c>
      <c r="BV43" s="40" t="s">
        <v>9</v>
      </c>
      <c r="BW43" s="40" t="s">
        <v>10</v>
      </c>
      <c r="BX43" s="40" t="s">
        <v>11</v>
      </c>
      <c r="BY43" s="40" t="s">
        <v>12</v>
      </c>
      <c r="BZ43" s="40" t="s">
        <v>13</v>
      </c>
      <c r="CA43" s="40" t="s">
        <v>14</v>
      </c>
      <c r="CB43" s="4" t="s">
        <v>15</v>
      </c>
      <c r="CD43" s="37" t="s">
        <v>82</v>
      </c>
      <c r="CE43" s="40" t="s">
        <v>0</v>
      </c>
      <c r="CF43" s="40" t="s">
        <v>3</v>
      </c>
      <c r="CG43" s="40" t="s">
        <v>4</v>
      </c>
      <c r="CH43" s="40" t="s">
        <v>5</v>
      </c>
      <c r="CI43" s="40" t="s">
        <v>6</v>
      </c>
      <c r="CJ43" s="40" t="s">
        <v>7</v>
      </c>
      <c r="CK43" s="40" t="s">
        <v>8</v>
      </c>
      <c r="CL43" s="40" t="s">
        <v>9</v>
      </c>
      <c r="CM43" s="40" t="s">
        <v>10</v>
      </c>
      <c r="CN43" s="40" t="s">
        <v>11</v>
      </c>
      <c r="CO43" s="40" t="s">
        <v>12</v>
      </c>
      <c r="CP43" s="40" t="s">
        <v>13</v>
      </c>
      <c r="CQ43" s="40" t="s">
        <v>14</v>
      </c>
      <c r="CR43" s="4" t="s">
        <v>15</v>
      </c>
      <c r="CT43" s="37" t="s">
        <v>82</v>
      </c>
      <c r="CU43" s="40" t="s">
        <v>0</v>
      </c>
      <c r="CV43" s="40" t="s">
        <v>3</v>
      </c>
      <c r="CW43" s="40" t="s">
        <v>4</v>
      </c>
      <c r="CX43" s="40" t="s">
        <v>5</v>
      </c>
      <c r="CY43" s="40" t="s">
        <v>6</v>
      </c>
      <c r="CZ43" s="40" t="s">
        <v>7</v>
      </c>
      <c r="DA43" s="40" t="s">
        <v>8</v>
      </c>
      <c r="DB43" s="40" t="s">
        <v>9</v>
      </c>
      <c r="DC43" s="40" t="s">
        <v>10</v>
      </c>
      <c r="DD43" s="40" t="s">
        <v>11</v>
      </c>
      <c r="DE43" s="40" t="s">
        <v>12</v>
      </c>
      <c r="DF43" s="40" t="s">
        <v>13</v>
      </c>
      <c r="DG43" s="40" t="s">
        <v>14</v>
      </c>
      <c r="DH43" s="4" t="s">
        <v>15</v>
      </c>
      <c r="DJ43" s="37" t="s">
        <v>82</v>
      </c>
      <c r="DK43" s="40" t="s">
        <v>0</v>
      </c>
      <c r="DL43" s="40" t="s">
        <v>3</v>
      </c>
      <c r="DM43" s="40" t="s">
        <v>4</v>
      </c>
      <c r="DN43" s="40" t="s">
        <v>5</v>
      </c>
      <c r="DO43" s="40" t="s">
        <v>6</v>
      </c>
      <c r="DP43" s="40" t="s">
        <v>7</v>
      </c>
      <c r="DQ43" s="40" t="s">
        <v>8</v>
      </c>
      <c r="DR43" s="40" t="s">
        <v>9</v>
      </c>
      <c r="DS43" s="40" t="s">
        <v>10</v>
      </c>
      <c r="DT43" s="40" t="s">
        <v>11</v>
      </c>
      <c r="DU43" s="40" t="s">
        <v>12</v>
      </c>
      <c r="DV43" s="40" t="s">
        <v>13</v>
      </c>
      <c r="DW43" s="40" t="s">
        <v>14</v>
      </c>
      <c r="DX43" s="4" t="s">
        <v>15</v>
      </c>
      <c r="DZ43" s="37" t="s">
        <v>82</v>
      </c>
      <c r="EA43" s="40" t="s">
        <v>0</v>
      </c>
      <c r="EB43" s="40" t="s">
        <v>3</v>
      </c>
      <c r="EC43" s="40" t="s">
        <v>4</v>
      </c>
      <c r="ED43" s="40" t="s">
        <v>5</v>
      </c>
      <c r="EE43" s="40" t="s">
        <v>6</v>
      </c>
      <c r="EF43" s="40" t="s">
        <v>7</v>
      </c>
      <c r="EG43" s="40" t="s">
        <v>8</v>
      </c>
      <c r="EH43" s="40" t="s">
        <v>9</v>
      </c>
      <c r="EI43" s="40" t="s">
        <v>10</v>
      </c>
      <c r="EJ43" s="40" t="s">
        <v>11</v>
      </c>
      <c r="EK43" s="40" t="s">
        <v>12</v>
      </c>
      <c r="EL43" s="40" t="s">
        <v>13</v>
      </c>
      <c r="EM43" s="40" t="s">
        <v>14</v>
      </c>
      <c r="EN43" s="4" t="s">
        <v>15</v>
      </c>
    </row>
    <row r="44" spans="2:144" x14ac:dyDescent="0.25">
      <c r="B44" s="52" t="s">
        <v>266</v>
      </c>
      <c r="C44" s="10"/>
      <c r="D44" s="10"/>
      <c r="E44" s="10"/>
      <c r="F44" s="10"/>
      <c r="G44" s="10"/>
      <c r="H44" s="10"/>
      <c r="I44" s="10"/>
      <c r="J44" s="10"/>
      <c r="K44" s="10">
        <v>11</v>
      </c>
      <c r="L44" s="10">
        <v>10</v>
      </c>
      <c r="M44" s="10">
        <v>15</v>
      </c>
      <c r="N44" s="10">
        <v>5</v>
      </c>
      <c r="O44" s="41">
        <f>SUM(C44:N44)</f>
        <v>41</v>
      </c>
      <c r="P44" s="7">
        <f>O44/$O$51</f>
        <v>3.0431232836042456E-3</v>
      </c>
      <c r="R44" s="52" t="s">
        <v>266</v>
      </c>
      <c r="S44" s="10">
        <v>3</v>
      </c>
      <c r="T44" s="10">
        <v>4</v>
      </c>
      <c r="U44" s="10">
        <v>4</v>
      </c>
      <c r="V44" s="10">
        <v>4</v>
      </c>
      <c r="W44" s="10">
        <v>8</v>
      </c>
      <c r="X44" s="10">
        <v>8</v>
      </c>
      <c r="Y44" s="10">
        <v>15</v>
      </c>
      <c r="Z44" s="10">
        <v>4</v>
      </c>
      <c r="AA44" s="10">
        <v>7</v>
      </c>
      <c r="AB44" s="10">
        <v>8</v>
      </c>
      <c r="AC44" s="10">
        <v>7</v>
      </c>
      <c r="AD44" s="10">
        <v>12</v>
      </c>
      <c r="AE44" s="41">
        <f>SUM(S44:AD44)</f>
        <v>84</v>
      </c>
      <c r="AF44" s="7">
        <f>AE44/$AE$51</f>
        <v>1.6386726751331422E-3</v>
      </c>
      <c r="AH44" s="52" t="s">
        <v>266</v>
      </c>
      <c r="AI44" s="10">
        <v>6</v>
      </c>
      <c r="AJ44" s="10">
        <v>13</v>
      </c>
      <c r="AK44" s="10">
        <v>8</v>
      </c>
      <c r="AL44" s="10">
        <v>9</v>
      </c>
      <c r="AM44" s="10">
        <v>6</v>
      </c>
      <c r="AN44" s="10">
        <v>6</v>
      </c>
      <c r="AO44" s="10">
        <v>7</v>
      </c>
      <c r="AP44" s="10">
        <v>10</v>
      </c>
      <c r="AQ44" s="10">
        <v>6</v>
      </c>
      <c r="AR44" s="10">
        <v>5</v>
      </c>
      <c r="AS44" s="10">
        <v>4</v>
      </c>
      <c r="AT44" s="10">
        <v>1</v>
      </c>
      <c r="AU44" s="41">
        <f>SUM(AI44:AT44)</f>
        <v>81</v>
      </c>
      <c r="AV44" s="7">
        <f t="shared" ref="AV44:AV50" si="91">AU44/$AU$51</f>
        <v>1.8598884066955983E-3</v>
      </c>
      <c r="AX44" s="52" t="s">
        <v>266</v>
      </c>
      <c r="AY44" s="10">
        <v>2</v>
      </c>
      <c r="AZ44" s="10">
        <v>2</v>
      </c>
      <c r="BA44" s="10">
        <v>3</v>
      </c>
      <c r="BB44" s="10">
        <v>7</v>
      </c>
      <c r="BC44" s="10">
        <v>6</v>
      </c>
      <c r="BD44" s="10">
        <v>14</v>
      </c>
      <c r="BE44" s="10">
        <v>7</v>
      </c>
      <c r="BF44" s="10">
        <v>13</v>
      </c>
      <c r="BG44" s="10">
        <v>2</v>
      </c>
      <c r="BH44" s="10">
        <v>1</v>
      </c>
      <c r="BI44" s="10">
        <v>4</v>
      </c>
      <c r="BJ44" s="10">
        <v>4</v>
      </c>
      <c r="BK44" s="41">
        <f>SUM(AY44:BJ44)</f>
        <v>65</v>
      </c>
      <c r="BL44" s="7">
        <f>BK44/$BK$51</f>
        <v>2.0791350798068002E-3</v>
      </c>
      <c r="BN44" s="52" t="s">
        <v>266</v>
      </c>
      <c r="BO44" s="10"/>
      <c r="BP44" s="10">
        <v>1</v>
      </c>
      <c r="BQ44" s="10">
        <v>5</v>
      </c>
      <c r="BR44" s="10">
        <v>5</v>
      </c>
      <c r="BS44" s="10">
        <v>9</v>
      </c>
      <c r="BT44" s="10">
        <v>4</v>
      </c>
      <c r="BU44" s="10">
        <v>4</v>
      </c>
      <c r="BV44" s="10">
        <v>5</v>
      </c>
      <c r="BW44" s="10">
        <v>5</v>
      </c>
      <c r="BX44" s="10">
        <v>6</v>
      </c>
      <c r="BY44" s="10">
        <v>5</v>
      </c>
      <c r="BZ44" s="10">
        <v>6</v>
      </c>
      <c r="CA44" s="41">
        <f>SUM(BO44:BZ44)</f>
        <v>55</v>
      </c>
      <c r="CB44" s="7">
        <f>CA44/$CA$51</f>
        <v>2.4013272790778901E-3</v>
      </c>
      <c r="CD44" s="52" t="s">
        <v>266</v>
      </c>
      <c r="CE44" s="10">
        <v>3</v>
      </c>
      <c r="CF44" s="10"/>
      <c r="CG44" s="10">
        <v>3</v>
      </c>
      <c r="CH44" s="10">
        <v>4</v>
      </c>
      <c r="CI44" s="10">
        <v>4</v>
      </c>
      <c r="CJ44" s="10">
        <v>4</v>
      </c>
      <c r="CK44" s="10">
        <v>6</v>
      </c>
      <c r="CL44" s="10">
        <v>2</v>
      </c>
      <c r="CM44" s="10">
        <v>1</v>
      </c>
      <c r="CN44" s="10">
        <v>3</v>
      </c>
      <c r="CO44" s="10">
        <v>4</v>
      </c>
      <c r="CP44" s="10">
        <v>2</v>
      </c>
      <c r="CQ44" s="41">
        <f>SUM(CE44:CP44)</f>
        <v>36</v>
      </c>
      <c r="CR44" s="7">
        <f>CQ44/$CQ$51</f>
        <v>1.9606775230107294E-3</v>
      </c>
      <c r="CT44" s="52" t="s">
        <v>266</v>
      </c>
      <c r="CU44" s="10">
        <v>1</v>
      </c>
      <c r="CV44" s="10">
        <v>2</v>
      </c>
      <c r="CW44" s="10">
        <v>10</v>
      </c>
      <c r="CX44" s="10">
        <v>2</v>
      </c>
      <c r="CY44" s="10">
        <v>5</v>
      </c>
      <c r="CZ44" s="10">
        <v>4</v>
      </c>
      <c r="DA44" s="10">
        <v>1</v>
      </c>
      <c r="DB44" s="10">
        <v>2</v>
      </c>
      <c r="DC44" s="10">
        <v>2</v>
      </c>
      <c r="DD44" s="10">
        <v>1</v>
      </c>
      <c r="DE44" s="10">
        <v>3</v>
      </c>
      <c r="DF44" s="10">
        <v>1</v>
      </c>
      <c r="DG44" s="41">
        <f>SUM(CU44:DF44)</f>
        <v>34</v>
      </c>
      <c r="DH44" s="7">
        <f>DG44/$DG$51</f>
        <v>1.4890076202154683E-3</v>
      </c>
      <c r="DJ44" s="52" t="s">
        <v>266</v>
      </c>
      <c r="DK44" s="10">
        <v>2</v>
      </c>
      <c r="DL44" s="10">
        <v>1</v>
      </c>
      <c r="DM44" s="10">
        <v>2</v>
      </c>
      <c r="DN44" s="10">
        <v>7</v>
      </c>
      <c r="DO44" s="10">
        <v>3</v>
      </c>
      <c r="DP44" s="10">
        <v>3</v>
      </c>
      <c r="DQ44" s="10">
        <v>3</v>
      </c>
      <c r="DR44" s="10">
        <v>4</v>
      </c>
      <c r="DS44" s="10">
        <v>3</v>
      </c>
      <c r="DT44" s="10">
        <v>2</v>
      </c>
      <c r="DU44" s="10">
        <v>2</v>
      </c>
      <c r="DV44" s="10"/>
      <c r="DW44" s="41">
        <f>SUM(DK44:DV44)</f>
        <v>32</v>
      </c>
      <c r="DX44" s="7">
        <f>DW44/$DW$51</f>
        <v>1.6558004760426368E-3</v>
      </c>
      <c r="DZ44" s="52" t="s">
        <v>266</v>
      </c>
      <c r="EA44" s="10"/>
      <c r="EB44" s="10">
        <v>1</v>
      </c>
      <c r="EC44" s="10">
        <v>1</v>
      </c>
      <c r="ED44" s="10">
        <v>2</v>
      </c>
      <c r="EE44" s="10"/>
      <c r="EF44" s="10"/>
      <c r="EG44" s="10"/>
      <c r="EH44" s="10"/>
      <c r="EI44" s="10"/>
      <c r="EJ44" s="10"/>
      <c r="EK44" s="10"/>
      <c r="EL44" s="10"/>
      <c r="EM44" s="41">
        <f>SUM(EA44:EL44)</f>
        <v>4</v>
      </c>
      <c r="EN44" s="7">
        <f>EM44/$EM$51</f>
        <v>6.8728522336769765E-4</v>
      </c>
    </row>
    <row r="45" spans="2:144" x14ac:dyDescent="0.25">
      <c r="B45" s="52" t="s">
        <v>83</v>
      </c>
      <c r="C45" s="10"/>
      <c r="D45" s="10"/>
      <c r="E45" s="10"/>
      <c r="F45" s="10"/>
      <c r="G45" s="10"/>
      <c r="H45" s="10"/>
      <c r="I45" s="10"/>
      <c r="J45" s="10"/>
      <c r="K45" s="10">
        <v>16</v>
      </c>
      <c r="L45" s="10">
        <v>29</v>
      </c>
      <c r="M45" s="10">
        <v>14</v>
      </c>
      <c r="N45" s="10">
        <v>10</v>
      </c>
      <c r="O45" s="41">
        <f t="shared" ref="O45:O50" si="92">SUM(C45:N45)</f>
        <v>69</v>
      </c>
      <c r="P45" s="7">
        <f t="shared" ref="P45:P50" si="93">O45/$O$51</f>
        <v>5.1213538187486083E-3</v>
      </c>
      <c r="R45" s="52" t="s">
        <v>83</v>
      </c>
      <c r="S45" s="10">
        <v>23</v>
      </c>
      <c r="T45" s="10">
        <v>18</v>
      </c>
      <c r="U45" s="10">
        <v>15</v>
      </c>
      <c r="V45" s="10">
        <v>13</v>
      </c>
      <c r="W45" s="10">
        <v>27</v>
      </c>
      <c r="X45" s="10">
        <v>22</v>
      </c>
      <c r="Y45" s="10">
        <v>28</v>
      </c>
      <c r="Z45" s="10">
        <v>20</v>
      </c>
      <c r="AA45" s="10">
        <v>18</v>
      </c>
      <c r="AB45" s="10">
        <v>31</v>
      </c>
      <c r="AC45" s="10">
        <v>16</v>
      </c>
      <c r="AD45" s="10">
        <v>24</v>
      </c>
      <c r="AE45" s="41">
        <f t="shared" ref="AE45:AE50" si="94">SUM(S45:AD45)</f>
        <v>255</v>
      </c>
      <c r="AF45" s="7">
        <f t="shared" ref="AF45:AF50" si="95">AE45/$AE$51</f>
        <v>4.9745420495113241E-3</v>
      </c>
      <c r="AH45" s="52" t="s">
        <v>83</v>
      </c>
      <c r="AI45" s="10">
        <v>18</v>
      </c>
      <c r="AJ45" s="10">
        <v>23</v>
      </c>
      <c r="AK45" s="10">
        <v>21</v>
      </c>
      <c r="AL45" s="10">
        <v>31</v>
      </c>
      <c r="AM45" s="10">
        <v>29</v>
      </c>
      <c r="AN45" s="10">
        <v>16</v>
      </c>
      <c r="AO45" s="10">
        <v>12</v>
      </c>
      <c r="AP45" s="10">
        <v>17</v>
      </c>
      <c r="AQ45" s="10">
        <v>9</v>
      </c>
      <c r="AR45" s="10">
        <v>18</v>
      </c>
      <c r="AS45" s="10">
        <v>11</v>
      </c>
      <c r="AT45" s="10">
        <v>12</v>
      </c>
      <c r="AU45" s="41">
        <f t="shared" ref="AU45:AU50" si="96">SUM(AI45:AT45)</f>
        <v>217</v>
      </c>
      <c r="AV45" s="7">
        <f t="shared" si="91"/>
        <v>4.9826640031227758E-3</v>
      </c>
      <c r="AX45" s="52" t="s">
        <v>83</v>
      </c>
      <c r="AY45" s="10">
        <v>8</v>
      </c>
      <c r="AZ45" s="10">
        <v>11</v>
      </c>
      <c r="BA45" s="10">
        <v>12</v>
      </c>
      <c r="BB45" s="10">
        <v>13</v>
      </c>
      <c r="BC45" s="10">
        <v>12</v>
      </c>
      <c r="BD45" s="10">
        <v>21</v>
      </c>
      <c r="BE45" s="10">
        <v>16</v>
      </c>
      <c r="BF45" s="10">
        <v>11</v>
      </c>
      <c r="BG45" s="10">
        <v>11</v>
      </c>
      <c r="BH45" s="10">
        <v>3</v>
      </c>
      <c r="BI45" s="10">
        <v>9</v>
      </c>
      <c r="BJ45" s="10">
        <v>3</v>
      </c>
      <c r="BK45" s="41">
        <f t="shared" ref="BK45:BK50" si="97">SUM(AY45:BJ45)</f>
        <v>130</v>
      </c>
      <c r="BL45" s="7">
        <f t="shared" ref="BL45:BL50" si="98">BK45/$BK$51</f>
        <v>4.1582701596136005E-3</v>
      </c>
      <c r="BN45" s="52" t="s">
        <v>83</v>
      </c>
      <c r="BO45" s="10">
        <v>11</v>
      </c>
      <c r="BP45" s="10">
        <v>4</v>
      </c>
      <c r="BQ45" s="10">
        <v>18</v>
      </c>
      <c r="BR45" s="10">
        <v>8</v>
      </c>
      <c r="BS45" s="10">
        <v>3</v>
      </c>
      <c r="BT45" s="10">
        <v>9</v>
      </c>
      <c r="BU45" s="10">
        <v>8</v>
      </c>
      <c r="BV45" s="10">
        <v>7</v>
      </c>
      <c r="BW45" s="10">
        <v>2</v>
      </c>
      <c r="BX45" s="10">
        <v>5</v>
      </c>
      <c r="BY45" s="10">
        <v>23</v>
      </c>
      <c r="BZ45" s="10">
        <v>12</v>
      </c>
      <c r="CA45" s="41">
        <f t="shared" ref="CA45:CA50" si="99">SUM(BO45:BZ45)</f>
        <v>110</v>
      </c>
      <c r="CB45" s="7">
        <f t="shared" ref="CB45:CB50" si="100">CA45/$CA$51</f>
        <v>4.8026545581557802E-3</v>
      </c>
      <c r="CD45" s="52" t="s">
        <v>83</v>
      </c>
      <c r="CE45" s="10">
        <v>11</v>
      </c>
      <c r="CF45" s="10">
        <v>12</v>
      </c>
      <c r="CG45" s="10">
        <v>12</v>
      </c>
      <c r="CH45" s="10">
        <v>5</v>
      </c>
      <c r="CI45" s="10">
        <v>5</v>
      </c>
      <c r="CJ45" s="10">
        <v>7</v>
      </c>
      <c r="CK45" s="10">
        <v>5</v>
      </c>
      <c r="CL45" s="10">
        <v>4</v>
      </c>
      <c r="CM45" s="10">
        <v>6</v>
      </c>
      <c r="CN45" s="10">
        <v>10</v>
      </c>
      <c r="CO45" s="10">
        <v>9</v>
      </c>
      <c r="CP45" s="10">
        <v>9</v>
      </c>
      <c r="CQ45" s="41">
        <f t="shared" ref="CQ45:CQ50" si="101">SUM(CE45:CP45)</f>
        <v>95</v>
      </c>
      <c r="CR45" s="7">
        <f t="shared" ref="CR45:CR50" si="102">CQ45/$CQ$51</f>
        <v>5.1740101301672023E-3</v>
      </c>
      <c r="CT45" s="52" t="s">
        <v>83</v>
      </c>
      <c r="CU45" s="10">
        <v>8</v>
      </c>
      <c r="CV45" s="10">
        <v>14</v>
      </c>
      <c r="CW45" s="10">
        <v>14</v>
      </c>
      <c r="CX45" s="10">
        <v>4</v>
      </c>
      <c r="CY45" s="10">
        <v>14</v>
      </c>
      <c r="CZ45" s="10">
        <v>6</v>
      </c>
      <c r="DA45" s="10">
        <v>9</v>
      </c>
      <c r="DB45" s="10">
        <v>12</v>
      </c>
      <c r="DC45" s="10">
        <v>7</v>
      </c>
      <c r="DD45" s="10">
        <v>13</v>
      </c>
      <c r="DE45" s="10">
        <v>8</v>
      </c>
      <c r="DF45" s="10">
        <v>7</v>
      </c>
      <c r="DG45" s="41">
        <f t="shared" ref="DG45:DG50" si="103">SUM(CU45:DF45)</f>
        <v>116</v>
      </c>
      <c r="DH45" s="7">
        <f t="shared" ref="DH45:DH50" si="104">DG45/$DG$51</f>
        <v>5.0801436454410093E-3</v>
      </c>
      <c r="DJ45" s="52" t="s">
        <v>83</v>
      </c>
      <c r="DK45" s="10">
        <v>6</v>
      </c>
      <c r="DL45" s="10">
        <v>7</v>
      </c>
      <c r="DM45" s="10">
        <v>13</v>
      </c>
      <c r="DN45" s="10">
        <v>12</v>
      </c>
      <c r="DO45" s="10">
        <v>7</v>
      </c>
      <c r="DP45" s="10">
        <v>13</v>
      </c>
      <c r="DQ45" s="10">
        <v>6</v>
      </c>
      <c r="DR45" s="10">
        <v>19</v>
      </c>
      <c r="DS45" s="10">
        <v>8</v>
      </c>
      <c r="DT45" s="10">
        <v>14</v>
      </c>
      <c r="DU45" s="10">
        <v>10</v>
      </c>
      <c r="DV45" s="10">
        <v>4</v>
      </c>
      <c r="DW45" s="41">
        <f t="shared" ref="DW45:DW50" si="105">SUM(DK45:DV45)</f>
        <v>119</v>
      </c>
      <c r="DX45" s="7">
        <f t="shared" ref="DX45:DX50" si="106">DW45/$DW$51</f>
        <v>6.157508020283556E-3</v>
      </c>
      <c r="DZ45" s="52" t="s">
        <v>83</v>
      </c>
      <c r="EA45" s="10">
        <v>4</v>
      </c>
      <c r="EB45" s="10">
        <v>4</v>
      </c>
      <c r="EC45" s="10">
        <v>2</v>
      </c>
      <c r="ED45" s="10">
        <v>7</v>
      </c>
      <c r="EE45" s="10"/>
      <c r="EF45" s="10"/>
      <c r="EG45" s="10"/>
      <c r="EH45" s="10"/>
      <c r="EI45" s="10"/>
      <c r="EJ45" s="10"/>
      <c r="EK45" s="10"/>
      <c r="EL45" s="10"/>
      <c r="EM45" s="41">
        <f t="shared" ref="EM45:EM50" si="107">SUM(EA45:EL45)</f>
        <v>17</v>
      </c>
      <c r="EN45" s="7">
        <f t="shared" ref="EN45:EN50" si="108">EM45/$EM$51</f>
        <v>2.9209621993127148E-3</v>
      </c>
    </row>
    <row r="46" spans="2:144" x14ac:dyDescent="0.25">
      <c r="B46" s="52" t="s">
        <v>84</v>
      </c>
      <c r="C46" s="10"/>
      <c r="D46" s="10">
        <v>1</v>
      </c>
      <c r="E46" s="10"/>
      <c r="F46" s="10"/>
      <c r="G46" s="10"/>
      <c r="H46" s="10"/>
      <c r="I46" s="10"/>
      <c r="J46" s="10"/>
      <c r="K46" s="10">
        <v>11</v>
      </c>
      <c r="L46" s="10">
        <v>16</v>
      </c>
      <c r="M46" s="10">
        <v>16</v>
      </c>
      <c r="N46" s="10">
        <v>15</v>
      </c>
      <c r="O46" s="41">
        <f t="shared" si="92"/>
        <v>59</v>
      </c>
      <c r="P46" s="7">
        <f t="shared" si="93"/>
        <v>4.379128627625622E-3</v>
      </c>
      <c r="R46" s="52" t="s">
        <v>84</v>
      </c>
      <c r="S46" s="10">
        <v>12</v>
      </c>
      <c r="T46" s="10">
        <v>17</v>
      </c>
      <c r="U46" s="10">
        <v>19</v>
      </c>
      <c r="V46" s="10">
        <v>22</v>
      </c>
      <c r="W46" s="10">
        <v>29</v>
      </c>
      <c r="X46" s="10">
        <v>20</v>
      </c>
      <c r="Y46" s="10">
        <v>13</v>
      </c>
      <c r="Z46" s="10">
        <v>28</v>
      </c>
      <c r="AA46" s="10">
        <v>18</v>
      </c>
      <c r="AB46" s="10">
        <v>26</v>
      </c>
      <c r="AC46" s="10">
        <v>22</v>
      </c>
      <c r="AD46" s="10">
        <v>24</v>
      </c>
      <c r="AE46" s="41">
        <f t="shared" si="94"/>
        <v>250</v>
      </c>
      <c r="AF46" s="7">
        <f t="shared" si="95"/>
        <v>4.8770020093248274E-3</v>
      </c>
      <c r="AH46" s="52" t="s">
        <v>84</v>
      </c>
      <c r="AI46" s="10">
        <v>20</v>
      </c>
      <c r="AJ46" s="10">
        <v>19</v>
      </c>
      <c r="AK46" s="10">
        <v>23</v>
      </c>
      <c r="AL46" s="10">
        <v>35</v>
      </c>
      <c r="AM46" s="10">
        <v>28</v>
      </c>
      <c r="AN46" s="10">
        <v>21</v>
      </c>
      <c r="AO46" s="10">
        <v>15</v>
      </c>
      <c r="AP46" s="10">
        <v>20</v>
      </c>
      <c r="AQ46" s="10">
        <v>15</v>
      </c>
      <c r="AR46" s="10">
        <v>11</v>
      </c>
      <c r="AS46" s="10">
        <v>13</v>
      </c>
      <c r="AT46" s="10">
        <v>9</v>
      </c>
      <c r="AU46" s="41">
        <f t="shared" si="96"/>
        <v>229</v>
      </c>
      <c r="AV46" s="7">
        <f t="shared" si="91"/>
        <v>5.2582030263369382E-3</v>
      </c>
      <c r="AX46" s="52" t="s">
        <v>84</v>
      </c>
      <c r="AY46" s="10">
        <v>19</v>
      </c>
      <c r="AZ46" s="10">
        <v>9</v>
      </c>
      <c r="BA46" s="10">
        <v>14</v>
      </c>
      <c r="BB46" s="10">
        <v>10</v>
      </c>
      <c r="BC46" s="10">
        <v>17</v>
      </c>
      <c r="BD46" s="10">
        <v>21</v>
      </c>
      <c r="BE46" s="10">
        <v>18</v>
      </c>
      <c r="BF46" s="10">
        <v>11</v>
      </c>
      <c r="BG46" s="10">
        <v>5</v>
      </c>
      <c r="BH46" s="10">
        <v>15</v>
      </c>
      <c r="BI46" s="10">
        <v>9</v>
      </c>
      <c r="BJ46" s="10">
        <v>8</v>
      </c>
      <c r="BK46" s="41">
        <f t="shared" si="97"/>
        <v>156</v>
      </c>
      <c r="BL46" s="7">
        <f t="shared" si="98"/>
        <v>4.9899241915363213E-3</v>
      </c>
      <c r="BN46" s="52" t="s">
        <v>84</v>
      </c>
      <c r="BO46" s="10">
        <v>8</v>
      </c>
      <c r="BP46" s="10">
        <v>17</v>
      </c>
      <c r="BQ46" s="10">
        <v>12</v>
      </c>
      <c r="BR46" s="10">
        <v>13</v>
      </c>
      <c r="BS46" s="10">
        <v>9</v>
      </c>
      <c r="BT46" s="10">
        <v>12</v>
      </c>
      <c r="BU46" s="10">
        <v>7</v>
      </c>
      <c r="BV46" s="10">
        <v>15</v>
      </c>
      <c r="BW46" s="10">
        <v>5</v>
      </c>
      <c r="BX46" s="10">
        <v>5</v>
      </c>
      <c r="BY46" s="10">
        <v>25</v>
      </c>
      <c r="BZ46" s="10">
        <v>20</v>
      </c>
      <c r="CA46" s="41">
        <f t="shared" si="99"/>
        <v>148</v>
      </c>
      <c r="CB46" s="7">
        <f t="shared" si="100"/>
        <v>6.461753405518687E-3</v>
      </c>
      <c r="CD46" s="52" t="s">
        <v>84</v>
      </c>
      <c r="CE46" s="10">
        <v>16</v>
      </c>
      <c r="CF46" s="10">
        <v>10</v>
      </c>
      <c r="CG46" s="10">
        <v>16</v>
      </c>
      <c r="CH46" s="10">
        <v>29</v>
      </c>
      <c r="CI46" s="10">
        <v>33</v>
      </c>
      <c r="CJ46" s="10">
        <v>25</v>
      </c>
      <c r="CK46" s="10">
        <v>16</v>
      </c>
      <c r="CL46" s="10">
        <v>15</v>
      </c>
      <c r="CM46" s="10">
        <v>15</v>
      </c>
      <c r="CN46" s="10">
        <v>21</v>
      </c>
      <c r="CO46" s="10">
        <v>19</v>
      </c>
      <c r="CP46" s="10">
        <v>15</v>
      </c>
      <c r="CQ46" s="41">
        <f t="shared" si="101"/>
        <v>230</v>
      </c>
      <c r="CR46" s="7">
        <f t="shared" si="102"/>
        <v>1.2526550841457438E-2</v>
      </c>
      <c r="CT46" s="52" t="s">
        <v>84</v>
      </c>
      <c r="CU46" s="10">
        <v>15</v>
      </c>
      <c r="CV46" s="10">
        <v>17</v>
      </c>
      <c r="CW46" s="10">
        <v>26</v>
      </c>
      <c r="CX46" s="10">
        <v>19</v>
      </c>
      <c r="CY46" s="10">
        <v>20</v>
      </c>
      <c r="CZ46" s="10">
        <v>27</v>
      </c>
      <c r="DA46" s="10">
        <v>19</v>
      </c>
      <c r="DB46" s="10">
        <v>21</v>
      </c>
      <c r="DC46" s="10">
        <v>21</v>
      </c>
      <c r="DD46" s="10">
        <v>18</v>
      </c>
      <c r="DE46" s="10">
        <v>13</v>
      </c>
      <c r="DF46" s="10">
        <v>21</v>
      </c>
      <c r="DG46" s="41">
        <f t="shared" si="103"/>
        <v>237</v>
      </c>
      <c r="DH46" s="7">
        <f t="shared" si="104"/>
        <v>1.0379258999737235E-2</v>
      </c>
      <c r="DJ46" s="52" t="s">
        <v>84</v>
      </c>
      <c r="DK46" s="10">
        <v>9</v>
      </c>
      <c r="DL46" s="10">
        <v>25</v>
      </c>
      <c r="DM46" s="10">
        <v>17</v>
      </c>
      <c r="DN46" s="10">
        <v>19</v>
      </c>
      <c r="DO46" s="10">
        <v>17</v>
      </c>
      <c r="DP46" s="10">
        <v>15</v>
      </c>
      <c r="DQ46" s="10">
        <v>17</v>
      </c>
      <c r="DR46" s="10">
        <v>23</v>
      </c>
      <c r="DS46" s="10">
        <v>12</v>
      </c>
      <c r="DT46" s="10">
        <v>24</v>
      </c>
      <c r="DU46" s="10">
        <v>27</v>
      </c>
      <c r="DV46" s="10">
        <v>15</v>
      </c>
      <c r="DW46" s="41">
        <f t="shared" si="105"/>
        <v>220</v>
      </c>
      <c r="DX46" s="7">
        <f t="shared" si="106"/>
        <v>1.1383628272793128E-2</v>
      </c>
      <c r="DZ46" s="52" t="s">
        <v>84</v>
      </c>
      <c r="EA46" s="10">
        <v>14</v>
      </c>
      <c r="EB46" s="10">
        <v>10</v>
      </c>
      <c r="EC46" s="10">
        <v>9</v>
      </c>
      <c r="ED46" s="10">
        <v>17</v>
      </c>
      <c r="EE46" s="10"/>
      <c r="EF46" s="10"/>
      <c r="EG46" s="10"/>
      <c r="EH46" s="10"/>
      <c r="EI46" s="10"/>
      <c r="EJ46" s="10"/>
      <c r="EK46" s="10"/>
      <c r="EL46" s="10"/>
      <c r="EM46" s="41">
        <f t="shared" si="107"/>
        <v>50</v>
      </c>
      <c r="EN46" s="7">
        <f t="shared" si="108"/>
        <v>8.5910652920962206E-3</v>
      </c>
    </row>
    <row r="47" spans="2:144" x14ac:dyDescent="0.25">
      <c r="B47" s="52" t="s">
        <v>268</v>
      </c>
      <c r="C47" s="10"/>
      <c r="D47" s="10"/>
      <c r="E47" s="10"/>
      <c r="F47" s="10"/>
      <c r="G47" s="10"/>
      <c r="H47" s="10"/>
      <c r="I47" s="10">
        <v>1</v>
      </c>
      <c r="J47" s="10"/>
      <c r="K47" s="10">
        <v>30</v>
      </c>
      <c r="L47" s="10">
        <v>31</v>
      </c>
      <c r="M47" s="10">
        <v>21</v>
      </c>
      <c r="N47" s="10">
        <v>19</v>
      </c>
      <c r="O47" s="41">
        <f t="shared" si="92"/>
        <v>102</v>
      </c>
      <c r="P47" s="7">
        <f t="shared" si="93"/>
        <v>7.5706969494544647E-3</v>
      </c>
      <c r="R47" s="52" t="s">
        <v>268</v>
      </c>
      <c r="S47" s="10">
        <v>22</v>
      </c>
      <c r="T47" s="10">
        <v>32</v>
      </c>
      <c r="U47" s="10">
        <v>29</v>
      </c>
      <c r="V47" s="10">
        <v>32</v>
      </c>
      <c r="W47" s="10">
        <v>48</v>
      </c>
      <c r="X47" s="10">
        <v>53</v>
      </c>
      <c r="Y47" s="10">
        <v>55</v>
      </c>
      <c r="Z47" s="10">
        <v>50</v>
      </c>
      <c r="AA47" s="10">
        <v>48</v>
      </c>
      <c r="AB47" s="10">
        <v>65</v>
      </c>
      <c r="AC47" s="10">
        <v>56</v>
      </c>
      <c r="AD47" s="10">
        <v>31</v>
      </c>
      <c r="AE47" s="41">
        <f t="shared" si="94"/>
        <v>521</v>
      </c>
      <c r="AF47" s="7">
        <f t="shared" si="95"/>
        <v>1.0163672187432941E-2</v>
      </c>
      <c r="AH47" s="52" t="s">
        <v>268</v>
      </c>
      <c r="AI47" s="10">
        <v>44</v>
      </c>
      <c r="AJ47" s="10">
        <v>58</v>
      </c>
      <c r="AK47" s="10">
        <v>50</v>
      </c>
      <c r="AL47" s="10">
        <v>60</v>
      </c>
      <c r="AM47" s="10">
        <v>54</v>
      </c>
      <c r="AN47" s="10">
        <v>40</v>
      </c>
      <c r="AO47" s="10">
        <v>48</v>
      </c>
      <c r="AP47" s="10">
        <v>29</v>
      </c>
      <c r="AQ47" s="10">
        <v>38</v>
      </c>
      <c r="AR47" s="10">
        <v>51</v>
      </c>
      <c r="AS47" s="10">
        <v>32</v>
      </c>
      <c r="AT47" s="10">
        <v>40</v>
      </c>
      <c r="AU47" s="41">
        <f t="shared" si="96"/>
        <v>544</v>
      </c>
      <c r="AV47" s="7">
        <f t="shared" si="91"/>
        <v>1.2491102385708708E-2</v>
      </c>
      <c r="AX47" s="52" t="s">
        <v>268</v>
      </c>
      <c r="AY47" s="10">
        <v>32</v>
      </c>
      <c r="AZ47" s="10">
        <v>25</v>
      </c>
      <c r="BA47" s="10">
        <v>38</v>
      </c>
      <c r="BB47" s="10">
        <v>39</v>
      </c>
      <c r="BC47" s="10">
        <v>34</v>
      </c>
      <c r="BD47" s="10">
        <v>55</v>
      </c>
      <c r="BE47" s="10">
        <v>54</v>
      </c>
      <c r="BF47" s="10">
        <v>41</v>
      </c>
      <c r="BG47" s="10">
        <v>24</v>
      </c>
      <c r="BH47" s="10">
        <v>36</v>
      </c>
      <c r="BI47" s="10">
        <v>27</v>
      </c>
      <c r="BJ47" s="10">
        <v>27</v>
      </c>
      <c r="BK47" s="41">
        <f t="shared" si="97"/>
        <v>432</v>
      </c>
      <c r="BL47" s="7">
        <f t="shared" si="98"/>
        <v>1.381825160733135E-2</v>
      </c>
      <c r="BN47" s="52" t="s">
        <v>268</v>
      </c>
      <c r="BO47" s="10">
        <v>27</v>
      </c>
      <c r="BP47" s="10">
        <v>25</v>
      </c>
      <c r="BQ47" s="10">
        <v>38</v>
      </c>
      <c r="BR47" s="10">
        <v>33</v>
      </c>
      <c r="BS47" s="10">
        <v>33</v>
      </c>
      <c r="BT47" s="10">
        <v>31</v>
      </c>
      <c r="BU47" s="10">
        <v>21</v>
      </c>
      <c r="BV47" s="10">
        <v>24</v>
      </c>
      <c r="BW47" s="10">
        <v>14</v>
      </c>
      <c r="BX47" s="10">
        <v>20</v>
      </c>
      <c r="BY47" s="10">
        <v>31</v>
      </c>
      <c r="BZ47" s="10">
        <v>24</v>
      </c>
      <c r="CA47" s="41">
        <f t="shared" si="99"/>
        <v>321</v>
      </c>
      <c r="CB47" s="7">
        <f t="shared" si="100"/>
        <v>1.4015019210618233E-2</v>
      </c>
      <c r="CD47" s="52" t="s">
        <v>268</v>
      </c>
      <c r="CE47" s="10">
        <v>22</v>
      </c>
      <c r="CF47" s="10">
        <v>17</v>
      </c>
      <c r="CG47" s="10">
        <v>13</v>
      </c>
      <c r="CH47" s="10">
        <v>13</v>
      </c>
      <c r="CI47" s="10">
        <v>26</v>
      </c>
      <c r="CJ47" s="10">
        <v>20</v>
      </c>
      <c r="CK47" s="10">
        <v>14</v>
      </c>
      <c r="CL47" s="10">
        <v>17</v>
      </c>
      <c r="CM47" s="10">
        <v>13</v>
      </c>
      <c r="CN47" s="10">
        <v>22</v>
      </c>
      <c r="CO47" s="10">
        <v>28</v>
      </c>
      <c r="CP47" s="10">
        <v>18</v>
      </c>
      <c r="CQ47" s="41">
        <f t="shared" si="101"/>
        <v>223</v>
      </c>
      <c r="CR47" s="7">
        <f t="shared" si="102"/>
        <v>1.2145307989760906E-2</v>
      </c>
      <c r="CT47" s="52" t="s">
        <v>268</v>
      </c>
      <c r="CU47" s="10">
        <v>15</v>
      </c>
      <c r="CV47" s="10">
        <v>27</v>
      </c>
      <c r="CW47" s="10">
        <v>28</v>
      </c>
      <c r="CX47" s="10">
        <v>21</v>
      </c>
      <c r="CY47" s="10">
        <v>29</v>
      </c>
      <c r="CZ47" s="10">
        <v>32</v>
      </c>
      <c r="DA47" s="10">
        <v>37</v>
      </c>
      <c r="DB47" s="10">
        <v>31</v>
      </c>
      <c r="DC47" s="10">
        <v>34</v>
      </c>
      <c r="DD47" s="10">
        <v>32</v>
      </c>
      <c r="DE47" s="10">
        <v>34</v>
      </c>
      <c r="DF47" s="10">
        <v>26</v>
      </c>
      <c r="DG47" s="41">
        <f t="shared" si="103"/>
        <v>346</v>
      </c>
      <c r="DH47" s="7">
        <f t="shared" si="104"/>
        <v>1.515284225278094E-2</v>
      </c>
      <c r="DJ47" s="52" t="s">
        <v>268</v>
      </c>
      <c r="DK47" s="10">
        <v>24</v>
      </c>
      <c r="DL47" s="10">
        <v>41</v>
      </c>
      <c r="DM47" s="10">
        <v>26</v>
      </c>
      <c r="DN47" s="10">
        <v>32</v>
      </c>
      <c r="DO47" s="10">
        <v>25</v>
      </c>
      <c r="DP47" s="10">
        <v>39</v>
      </c>
      <c r="DQ47" s="10">
        <v>37</v>
      </c>
      <c r="DR47" s="10">
        <v>41</v>
      </c>
      <c r="DS47" s="10">
        <v>36</v>
      </c>
      <c r="DT47" s="10">
        <v>29</v>
      </c>
      <c r="DU47" s="10">
        <v>29</v>
      </c>
      <c r="DV47" s="10">
        <v>31</v>
      </c>
      <c r="DW47" s="41">
        <f t="shared" si="105"/>
        <v>390</v>
      </c>
      <c r="DX47" s="7">
        <f t="shared" si="106"/>
        <v>2.0180068301769636E-2</v>
      </c>
      <c r="DZ47" s="52" t="s">
        <v>268</v>
      </c>
      <c r="EA47" s="10">
        <v>19</v>
      </c>
      <c r="EB47" s="10">
        <v>27</v>
      </c>
      <c r="EC47" s="10">
        <v>24</v>
      </c>
      <c r="ED47" s="10">
        <v>29</v>
      </c>
      <c r="EE47" s="10"/>
      <c r="EF47" s="10"/>
      <c r="EG47" s="10"/>
      <c r="EH47" s="10"/>
      <c r="EI47" s="10"/>
      <c r="EJ47" s="10"/>
      <c r="EK47" s="10"/>
      <c r="EL47" s="10"/>
      <c r="EM47" s="41">
        <f t="shared" si="107"/>
        <v>99</v>
      </c>
      <c r="EN47" s="7">
        <f t="shared" si="108"/>
        <v>1.7010309278350514E-2</v>
      </c>
    </row>
    <row r="48" spans="2:144" x14ac:dyDescent="0.25">
      <c r="B48" s="52" t="s">
        <v>238</v>
      </c>
      <c r="C48" s="10"/>
      <c r="D48" s="10"/>
      <c r="E48" s="10"/>
      <c r="F48" s="10"/>
      <c r="G48" s="10"/>
      <c r="H48" s="10"/>
      <c r="I48" s="10"/>
      <c r="J48" s="10"/>
      <c r="K48" s="10">
        <v>2</v>
      </c>
      <c r="L48" s="10">
        <v>3</v>
      </c>
      <c r="M48" s="10"/>
      <c r="N48" s="10"/>
      <c r="O48" s="41">
        <f t="shared" si="92"/>
        <v>5</v>
      </c>
      <c r="P48" s="7">
        <f t="shared" si="93"/>
        <v>3.7111259556149334E-4</v>
      </c>
      <c r="R48" s="52" t="s">
        <v>238</v>
      </c>
      <c r="S48" s="10"/>
      <c r="T48" s="10">
        <v>2</v>
      </c>
      <c r="U48" s="10"/>
      <c r="V48" s="10"/>
      <c r="W48" s="10"/>
      <c r="X48" s="10">
        <v>1</v>
      </c>
      <c r="Y48" s="10">
        <v>1</v>
      </c>
      <c r="Z48" s="10"/>
      <c r="AA48" s="10">
        <v>1</v>
      </c>
      <c r="AB48" s="10">
        <v>1</v>
      </c>
      <c r="AC48" s="10">
        <v>3</v>
      </c>
      <c r="AD48" s="10">
        <v>1</v>
      </c>
      <c r="AE48" s="41">
        <f t="shared" si="94"/>
        <v>10</v>
      </c>
      <c r="AF48" s="7">
        <f t="shared" si="95"/>
        <v>1.950800803729931E-4</v>
      </c>
      <c r="AH48" s="52" t="s">
        <v>238</v>
      </c>
      <c r="AI48" s="10">
        <v>2</v>
      </c>
      <c r="AJ48" s="10"/>
      <c r="AK48" s="10">
        <v>2</v>
      </c>
      <c r="AL48" s="10"/>
      <c r="AM48" s="10">
        <v>1</v>
      </c>
      <c r="AN48" s="10"/>
      <c r="AO48" s="10">
        <v>2</v>
      </c>
      <c r="AP48" s="10"/>
      <c r="AQ48" s="10"/>
      <c r="AR48" s="10">
        <v>1</v>
      </c>
      <c r="AS48" s="10">
        <v>2</v>
      </c>
      <c r="AT48" s="10"/>
      <c r="AU48" s="41">
        <f t="shared" si="96"/>
        <v>10</v>
      </c>
      <c r="AV48" s="7">
        <f t="shared" si="91"/>
        <v>2.2961585267846892E-4</v>
      </c>
      <c r="AX48" s="52" t="s">
        <v>238</v>
      </c>
      <c r="AY48" s="10"/>
      <c r="AZ48" s="10"/>
      <c r="BA48" s="10">
        <v>1</v>
      </c>
      <c r="BB48" s="10"/>
      <c r="BC48" s="10">
        <v>2</v>
      </c>
      <c r="BD48" s="10">
        <v>1</v>
      </c>
      <c r="BE48" s="10"/>
      <c r="BF48" s="10"/>
      <c r="BG48" s="10"/>
      <c r="BH48" s="10"/>
      <c r="BI48" s="10">
        <v>1</v>
      </c>
      <c r="BJ48" s="10"/>
      <c r="BK48" s="41">
        <f t="shared" si="97"/>
        <v>5</v>
      </c>
      <c r="BL48" s="7">
        <f t="shared" si="98"/>
        <v>1.5993346767744618E-4</v>
      </c>
      <c r="BN48" s="52" t="s">
        <v>238</v>
      </c>
      <c r="BO48" s="10"/>
      <c r="BP48" s="10"/>
      <c r="BQ48" s="10">
        <v>1</v>
      </c>
      <c r="BR48" s="10"/>
      <c r="BS48" s="10"/>
      <c r="BT48" s="10"/>
      <c r="BU48" s="10"/>
      <c r="BV48" s="10">
        <v>1</v>
      </c>
      <c r="BW48" s="10">
        <v>1</v>
      </c>
      <c r="BX48" s="10"/>
      <c r="BY48" s="10">
        <v>1</v>
      </c>
      <c r="BZ48" s="10">
        <v>1</v>
      </c>
      <c r="CA48" s="41">
        <f t="shared" si="99"/>
        <v>5</v>
      </c>
      <c r="CB48" s="7">
        <f t="shared" si="100"/>
        <v>2.1830247991617185E-4</v>
      </c>
      <c r="CD48" s="52" t="s">
        <v>238</v>
      </c>
      <c r="CE48" s="10">
        <v>1</v>
      </c>
      <c r="CF48" s="10">
        <v>2</v>
      </c>
      <c r="CG48" s="10"/>
      <c r="CH48" s="10"/>
      <c r="CI48" s="10">
        <v>2</v>
      </c>
      <c r="CJ48" s="10">
        <v>2</v>
      </c>
      <c r="CK48" s="10">
        <v>1</v>
      </c>
      <c r="CL48" s="10"/>
      <c r="CM48" s="10">
        <v>3</v>
      </c>
      <c r="CN48" s="10"/>
      <c r="CO48" s="10"/>
      <c r="CP48" s="10"/>
      <c r="CQ48" s="41">
        <f t="shared" si="101"/>
        <v>11</v>
      </c>
      <c r="CR48" s="7">
        <f t="shared" si="102"/>
        <v>5.9909590980883397E-4</v>
      </c>
      <c r="CT48" s="52" t="s">
        <v>238</v>
      </c>
      <c r="CU48" s="10">
        <v>1</v>
      </c>
      <c r="CV48" s="10"/>
      <c r="CW48" s="10"/>
      <c r="CX48" s="10">
        <v>1</v>
      </c>
      <c r="CY48" s="10">
        <v>4</v>
      </c>
      <c r="CZ48" s="10">
        <v>1</v>
      </c>
      <c r="DA48" s="10"/>
      <c r="DB48" s="10">
        <v>3</v>
      </c>
      <c r="DC48" s="10">
        <v>3</v>
      </c>
      <c r="DD48" s="10"/>
      <c r="DE48" s="10"/>
      <c r="DF48" s="10">
        <v>1</v>
      </c>
      <c r="DG48" s="41">
        <f t="shared" si="103"/>
        <v>14</v>
      </c>
      <c r="DH48" s="7">
        <f t="shared" si="104"/>
        <v>6.131207847946045E-4</v>
      </c>
      <c r="DJ48" s="52" t="s">
        <v>238</v>
      </c>
      <c r="DK48" s="10">
        <v>2</v>
      </c>
      <c r="DL48" s="10">
        <v>1</v>
      </c>
      <c r="DM48" s="10">
        <v>3</v>
      </c>
      <c r="DN48" s="10">
        <v>2</v>
      </c>
      <c r="DO48" s="10">
        <v>2</v>
      </c>
      <c r="DP48" s="10">
        <v>2</v>
      </c>
      <c r="DQ48" s="10">
        <v>1</v>
      </c>
      <c r="DR48" s="10"/>
      <c r="DS48" s="10"/>
      <c r="DT48" s="10">
        <v>3</v>
      </c>
      <c r="DU48" s="10">
        <v>3</v>
      </c>
      <c r="DV48" s="10"/>
      <c r="DW48" s="41">
        <f t="shared" si="105"/>
        <v>19</v>
      </c>
      <c r="DX48" s="7">
        <f t="shared" si="106"/>
        <v>9.8313153265031572E-4</v>
      </c>
      <c r="DZ48" s="52" t="s">
        <v>238</v>
      </c>
      <c r="EA48" s="10">
        <v>3</v>
      </c>
      <c r="EB48" s="10">
        <v>1</v>
      </c>
      <c r="EC48" s="10">
        <v>3</v>
      </c>
      <c r="ED48" s="10"/>
      <c r="EE48" s="10"/>
      <c r="EF48" s="10"/>
      <c r="EG48" s="10"/>
      <c r="EH48" s="10"/>
      <c r="EI48" s="10"/>
      <c r="EJ48" s="10"/>
      <c r="EK48" s="10"/>
      <c r="EL48" s="10"/>
      <c r="EM48" s="41">
        <f t="shared" si="107"/>
        <v>7</v>
      </c>
      <c r="EN48" s="7">
        <f t="shared" si="108"/>
        <v>1.2027491408934709E-3</v>
      </c>
    </row>
    <row r="49" spans="2:144" x14ac:dyDescent="0.25">
      <c r="B49" s="52" t="s">
        <v>239</v>
      </c>
      <c r="C49" s="10"/>
      <c r="D49" s="10"/>
      <c r="E49" s="10">
        <v>1</v>
      </c>
      <c r="F49" s="10">
        <v>2</v>
      </c>
      <c r="G49" s="10">
        <v>2</v>
      </c>
      <c r="H49" s="10"/>
      <c r="I49" s="10"/>
      <c r="J49" s="10">
        <v>2</v>
      </c>
      <c r="K49" s="10">
        <v>3049</v>
      </c>
      <c r="L49" s="10">
        <v>3788</v>
      </c>
      <c r="M49" s="10">
        <v>3621</v>
      </c>
      <c r="N49" s="10">
        <v>2719</v>
      </c>
      <c r="O49" s="41">
        <f t="shared" si="92"/>
        <v>13184</v>
      </c>
      <c r="P49" s="7">
        <f t="shared" si="93"/>
        <v>0.97854969197654573</v>
      </c>
      <c r="R49" s="52" t="s">
        <v>239</v>
      </c>
      <c r="S49" s="10">
        <v>2688</v>
      </c>
      <c r="T49" s="10">
        <v>3434</v>
      </c>
      <c r="U49" s="10">
        <v>3671</v>
      </c>
      <c r="V49" s="10">
        <v>2795</v>
      </c>
      <c r="W49" s="10">
        <v>3975</v>
      </c>
      <c r="X49" s="10">
        <v>4763</v>
      </c>
      <c r="Y49" s="10">
        <v>4781</v>
      </c>
      <c r="Z49" s="10">
        <v>5075</v>
      </c>
      <c r="AA49" s="10">
        <v>4704</v>
      </c>
      <c r="AB49" s="10">
        <v>5810</v>
      </c>
      <c r="AC49" s="10">
        <v>4867</v>
      </c>
      <c r="AD49" s="10">
        <v>3521</v>
      </c>
      <c r="AE49" s="41">
        <f t="shared" si="94"/>
        <v>50084</v>
      </c>
      <c r="AF49" s="7">
        <f t="shared" si="95"/>
        <v>0.97703907454009875</v>
      </c>
      <c r="AH49" s="52" t="s">
        <v>239</v>
      </c>
      <c r="AI49" s="10">
        <v>3648</v>
      </c>
      <c r="AJ49" s="10">
        <v>4195</v>
      </c>
      <c r="AK49" s="10">
        <v>4426</v>
      </c>
      <c r="AL49" s="10">
        <v>4066</v>
      </c>
      <c r="AM49" s="10">
        <v>4364</v>
      </c>
      <c r="AN49" s="10">
        <v>3467</v>
      </c>
      <c r="AO49" s="10">
        <v>3291</v>
      </c>
      <c r="AP49" s="10">
        <v>3154</v>
      </c>
      <c r="AQ49" s="10">
        <v>3003</v>
      </c>
      <c r="AR49" s="10">
        <v>3111</v>
      </c>
      <c r="AS49" s="10">
        <v>3115</v>
      </c>
      <c r="AT49" s="10">
        <v>2563</v>
      </c>
      <c r="AU49" s="41">
        <f t="shared" si="96"/>
        <v>42403</v>
      </c>
      <c r="AV49" s="7">
        <f t="shared" si="91"/>
        <v>0.97364010011251179</v>
      </c>
      <c r="AX49" s="52" t="s">
        <v>239</v>
      </c>
      <c r="AY49" s="10">
        <v>2475</v>
      </c>
      <c r="AZ49" s="10">
        <v>2060</v>
      </c>
      <c r="BA49" s="10">
        <v>2470</v>
      </c>
      <c r="BB49" s="10">
        <v>2593</v>
      </c>
      <c r="BC49" s="10">
        <v>3158</v>
      </c>
      <c r="BD49" s="10">
        <v>3900</v>
      </c>
      <c r="BE49" s="10">
        <v>3715</v>
      </c>
      <c r="BF49" s="10">
        <v>2402</v>
      </c>
      <c r="BG49" s="10">
        <v>2069</v>
      </c>
      <c r="BH49" s="10">
        <v>2135</v>
      </c>
      <c r="BI49" s="10">
        <v>1846</v>
      </c>
      <c r="BJ49" s="10">
        <v>1632</v>
      </c>
      <c r="BK49" s="41">
        <f t="shared" si="97"/>
        <v>30455</v>
      </c>
      <c r="BL49" s="7">
        <f t="shared" si="98"/>
        <v>0.97415475162332466</v>
      </c>
      <c r="BN49" s="52" t="s">
        <v>239</v>
      </c>
      <c r="BO49" s="10">
        <v>1717</v>
      </c>
      <c r="BP49" s="10">
        <v>2022</v>
      </c>
      <c r="BQ49" s="10">
        <v>2236</v>
      </c>
      <c r="BR49" s="10">
        <v>2027</v>
      </c>
      <c r="BS49" s="10">
        <v>2131</v>
      </c>
      <c r="BT49" s="10">
        <v>1917</v>
      </c>
      <c r="BU49" s="10">
        <v>1641</v>
      </c>
      <c r="BV49" s="10">
        <v>1453</v>
      </c>
      <c r="BW49" s="10">
        <v>1462</v>
      </c>
      <c r="BX49" s="10">
        <v>1000</v>
      </c>
      <c r="BY49" s="10">
        <v>2485</v>
      </c>
      <c r="BZ49" s="10">
        <v>2122</v>
      </c>
      <c r="CA49" s="41">
        <f t="shared" si="99"/>
        <v>22213</v>
      </c>
      <c r="CB49" s="7">
        <f t="shared" si="100"/>
        <v>0.96983059727558507</v>
      </c>
      <c r="CD49" s="52" t="s">
        <v>239</v>
      </c>
      <c r="CE49" s="10">
        <v>1687</v>
      </c>
      <c r="CF49" s="10">
        <v>1586</v>
      </c>
      <c r="CG49" s="10">
        <v>1483</v>
      </c>
      <c r="CH49" s="10">
        <v>1381</v>
      </c>
      <c r="CI49" s="10">
        <v>1998</v>
      </c>
      <c r="CJ49" s="10">
        <v>1537</v>
      </c>
      <c r="CK49" s="10">
        <v>1223</v>
      </c>
      <c r="CL49" s="10">
        <v>1151</v>
      </c>
      <c r="CM49" s="10">
        <v>1263</v>
      </c>
      <c r="CN49" s="10">
        <v>1662</v>
      </c>
      <c r="CO49" s="10">
        <v>1400</v>
      </c>
      <c r="CP49" s="10">
        <v>1387</v>
      </c>
      <c r="CQ49" s="41">
        <f t="shared" si="101"/>
        <v>17758</v>
      </c>
      <c r="CR49" s="7">
        <f t="shared" si="102"/>
        <v>0.96715865148957025</v>
      </c>
      <c r="CT49" s="52" t="s">
        <v>239</v>
      </c>
      <c r="CU49" s="10">
        <v>1350</v>
      </c>
      <c r="CV49" s="10">
        <v>1958</v>
      </c>
      <c r="CW49" s="10">
        <v>2266</v>
      </c>
      <c r="CX49" s="10">
        <v>1971</v>
      </c>
      <c r="CY49" s="10">
        <v>2120</v>
      </c>
      <c r="CZ49" s="10">
        <v>1801</v>
      </c>
      <c r="DA49" s="10">
        <v>1919</v>
      </c>
      <c r="DB49" s="10">
        <v>1860</v>
      </c>
      <c r="DC49" s="10">
        <v>1870</v>
      </c>
      <c r="DD49" s="10">
        <v>1811</v>
      </c>
      <c r="DE49" s="10">
        <v>1650</v>
      </c>
      <c r="DF49" s="10">
        <v>1496</v>
      </c>
      <c r="DG49" s="41">
        <f t="shared" si="103"/>
        <v>22072</v>
      </c>
      <c r="DH49" s="7">
        <f t="shared" si="104"/>
        <v>0.96662871157046515</v>
      </c>
      <c r="DJ49" s="52" t="s">
        <v>239</v>
      </c>
      <c r="DK49" s="10">
        <v>1414</v>
      </c>
      <c r="DL49" s="10">
        <v>1703</v>
      </c>
      <c r="DM49" s="10">
        <v>1423</v>
      </c>
      <c r="DN49" s="10">
        <v>1494</v>
      </c>
      <c r="DO49" s="10">
        <v>1607</v>
      </c>
      <c r="DP49" s="10">
        <v>1328</v>
      </c>
      <c r="DQ49" s="10">
        <v>1384</v>
      </c>
      <c r="DR49" s="10">
        <v>1719</v>
      </c>
      <c r="DS49" s="10">
        <v>1606</v>
      </c>
      <c r="DT49" s="10">
        <v>1787</v>
      </c>
      <c r="DU49" s="10">
        <v>1615</v>
      </c>
      <c r="DV49" s="10">
        <v>1448</v>
      </c>
      <c r="DW49" s="41">
        <f t="shared" si="105"/>
        <v>18528</v>
      </c>
      <c r="DX49" s="7">
        <f t="shared" si="106"/>
        <v>0.95870847562868677</v>
      </c>
      <c r="DZ49" s="52" t="s">
        <v>239</v>
      </c>
      <c r="EA49" s="10">
        <v>1292</v>
      </c>
      <c r="EB49" s="10">
        <v>1147</v>
      </c>
      <c r="EC49" s="10">
        <v>1463</v>
      </c>
      <c r="ED49" s="10">
        <v>1736</v>
      </c>
      <c r="EE49" s="10"/>
      <c r="EF49" s="10"/>
      <c r="EG49" s="10"/>
      <c r="EH49" s="10"/>
      <c r="EI49" s="10"/>
      <c r="EJ49" s="10"/>
      <c r="EK49" s="10"/>
      <c r="EL49" s="10"/>
      <c r="EM49" s="41">
        <f t="shared" si="107"/>
        <v>5638</v>
      </c>
      <c r="EN49" s="7">
        <f t="shared" si="108"/>
        <v>0.96872852233676976</v>
      </c>
    </row>
    <row r="50" spans="2:144" x14ac:dyDescent="0.25">
      <c r="B50" s="52" t="s">
        <v>267</v>
      </c>
      <c r="C50" s="11"/>
      <c r="D50" s="11">
        <v>1</v>
      </c>
      <c r="E50" s="11"/>
      <c r="F50" s="11"/>
      <c r="G50" s="11"/>
      <c r="H50" s="11"/>
      <c r="I50" s="11"/>
      <c r="J50" s="11"/>
      <c r="K50" s="11">
        <v>5</v>
      </c>
      <c r="L50" s="11"/>
      <c r="M50" s="11">
        <v>3</v>
      </c>
      <c r="N50" s="11">
        <v>4</v>
      </c>
      <c r="O50" s="41">
        <f t="shared" si="92"/>
        <v>13</v>
      </c>
      <c r="P50" s="7">
        <f t="shared" si="93"/>
        <v>9.6489274845988268E-4</v>
      </c>
      <c r="R50" s="52" t="s">
        <v>267</v>
      </c>
      <c r="S50" s="11">
        <v>5</v>
      </c>
      <c r="T50" s="11">
        <v>1</v>
      </c>
      <c r="U50" s="11">
        <v>7</v>
      </c>
      <c r="V50" s="11">
        <v>2</v>
      </c>
      <c r="W50" s="11">
        <v>7</v>
      </c>
      <c r="X50" s="11">
        <v>7</v>
      </c>
      <c r="Y50" s="11">
        <v>9</v>
      </c>
      <c r="Z50" s="11">
        <v>8</v>
      </c>
      <c r="AA50" s="11">
        <v>1</v>
      </c>
      <c r="AB50" s="11">
        <v>4</v>
      </c>
      <c r="AC50" s="11">
        <v>3</v>
      </c>
      <c r="AD50" s="11">
        <v>3</v>
      </c>
      <c r="AE50" s="41">
        <f t="shared" si="94"/>
        <v>57</v>
      </c>
      <c r="AF50" s="7">
        <f t="shared" si="95"/>
        <v>1.1119564581260608E-3</v>
      </c>
      <c r="AH50" s="52" t="s">
        <v>267</v>
      </c>
      <c r="AI50" s="10">
        <v>2</v>
      </c>
      <c r="AJ50" s="10">
        <v>2</v>
      </c>
      <c r="AK50" s="10">
        <v>3</v>
      </c>
      <c r="AL50" s="10">
        <v>4</v>
      </c>
      <c r="AM50" s="10">
        <v>6</v>
      </c>
      <c r="AN50" s="10">
        <v>4</v>
      </c>
      <c r="AO50" s="10">
        <v>13</v>
      </c>
      <c r="AP50" s="10">
        <v>7</v>
      </c>
      <c r="AQ50" s="10">
        <v>8</v>
      </c>
      <c r="AR50" s="10">
        <v>8</v>
      </c>
      <c r="AS50" s="10">
        <v>5</v>
      </c>
      <c r="AT50" s="10">
        <v>5</v>
      </c>
      <c r="AU50" s="41">
        <f t="shared" si="96"/>
        <v>67</v>
      </c>
      <c r="AV50" s="7">
        <f t="shared" si="91"/>
        <v>1.5384262129457418E-3</v>
      </c>
      <c r="AX50" s="52" t="s">
        <v>267</v>
      </c>
      <c r="AY50" s="10">
        <v>4</v>
      </c>
      <c r="AZ50" s="10"/>
      <c r="BA50" s="10">
        <v>1</v>
      </c>
      <c r="BB50" s="10"/>
      <c r="BC50" s="10">
        <v>1</v>
      </c>
      <c r="BD50" s="10">
        <v>1</v>
      </c>
      <c r="BE50" s="10">
        <v>6</v>
      </c>
      <c r="BF50" s="10">
        <v>2</v>
      </c>
      <c r="BG50" s="10">
        <v>2</v>
      </c>
      <c r="BH50" s="10">
        <v>1</v>
      </c>
      <c r="BI50" s="10">
        <v>1</v>
      </c>
      <c r="BJ50" s="10">
        <v>1</v>
      </c>
      <c r="BK50" s="41">
        <f t="shared" si="97"/>
        <v>20</v>
      </c>
      <c r="BL50" s="7">
        <f t="shared" si="98"/>
        <v>6.3973387070978473E-4</v>
      </c>
      <c r="BN50" s="52" t="s">
        <v>267</v>
      </c>
      <c r="BO50" s="10">
        <v>2</v>
      </c>
      <c r="BP50" s="10">
        <v>6</v>
      </c>
      <c r="BQ50" s="10">
        <v>5</v>
      </c>
      <c r="BR50" s="10">
        <v>12</v>
      </c>
      <c r="BS50" s="10">
        <v>10</v>
      </c>
      <c r="BT50" s="10">
        <v>4</v>
      </c>
      <c r="BU50" s="10">
        <v>2</v>
      </c>
      <c r="BV50" s="10">
        <v>2</v>
      </c>
      <c r="BW50" s="10">
        <v>1</v>
      </c>
      <c r="BX50" s="10">
        <v>2</v>
      </c>
      <c r="BY50" s="10">
        <v>1</v>
      </c>
      <c r="BZ50" s="10">
        <v>5</v>
      </c>
      <c r="CA50" s="41">
        <f t="shared" si="99"/>
        <v>52</v>
      </c>
      <c r="CB50" s="7">
        <f t="shared" si="100"/>
        <v>2.2703457911281873E-3</v>
      </c>
      <c r="CD50" s="52" t="s">
        <v>267</v>
      </c>
      <c r="CE50" s="10"/>
      <c r="CF50" s="10">
        <v>1</v>
      </c>
      <c r="CG50" s="10">
        <v>2</v>
      </c>
      <c r="CH50" s="10"/>
      <c r="CI50" s="10"/>
      <c r="CJ50" s="10">
        <v>1</v>
      </c>
      <c r="CK50" s="10">
        <v>1</v>
      </c>
      <c r="CL50" s="10">
        <v>1</v>
      </c>
      <c r="CM50" s="10"/>
      <c r="CN50" s="10"/>
      <c r="CO50" s="10">
        <v>2</v>
      </c>
      <c r="CP50" s="10"/>
      <c r="CQ50" s="41">
        <f t="shared" si="101"/>
        <v>8</v>
      </c>
      <c r="CR50" s="7">
        <f t="shared" si="102"/>
        <v>4.357061162246065E-4</v>
      </c>
      <c r="CT50" s="52" t="s">
        <v>267</v>
      </c>
      <c r="CU50" s="10">
        <v>1</v>
      </c>
      <c r="CV50" s="10">
        <v>2</v>
      </c>
      <c r="CW50" s="10">
        <v>1</v>
      </c>
      <c r="CX50" s="10"/>
      <c r="CY50" s="10">
        <v>2</v>
      </c>
      <c r="CZ50" s="10"/>
      <c r="DA50" s="10">
        <v>1</v>
      </c>
      <c r="DB50" s="10">
        <v>2</v>
      </c>
      <c r="DC50" s="10">
        <v>1</v>
      </c>
      <c r="DD50" s="10">
        <v>2</v>
      </c>
      <c r="DE50" s="10">
        <v>1</v>
      </c>
      <c r="DF50" s="10">
        <v>2</v>
      </c>
      <c r="DG50" s="41">
        <f t="shared" si="103"/>
        <v>15</v>
      </c>
      <c r="DH50" s="7">
        <f t="shared" si="104"/>
        <v>6.5691512656564771E-4</v>
      </c>
      <c r="DJ50" s="52" t="s">
        <v>267</v>
      </c>
      <c r="DK50" s="10">
        <v>1</v>
      </c>
      <c r="DL50" s="10">
        <v>2</v>
      </c>
      <c r="DM50" s="10"/>
      <c r="DN50" s="10">
        <v>3</v>
      </c>
      <c r="DO50" s="10"/>
      <c r="DP50" s="10">
        <v>1</v>
      </c>
      <c r="DQ50" s="10">
        <v>2</v>
      </c>
      <c r="DR50" s="10">
        <v>4</v>
      </c>
      <c r="DS50" s="10"/>
      <c r="DT50" s="10">
        <v>1</v>
      </c>
      <c r="DU50" s="10">
        <v>2</v>
      </c>
      <c r="DV50" s="10">
        <v>2</v>
      </c>
      <c r="DW50" s="41">
        <f t="shared" si="105"/>
        <v>18</v>
      </c>
      <c r="DX50" s="7">
        <f t="shared" si="106"/>
        <v>9.3138776777398327E-4</v>
      </c>
      <c r="DZ50" s="52" t="s">
        <v>267</v>
      </c>
      <c r="EA50" s="10">
        <v>1</v>
      </c>
      <c r="EB50" s="10">
        <v>2</v>
      </c>
      <c r="EC50" s="10">
        <v>1</v>
      </c>
      <c r="ED50" s="10">
        <v>1</v>
      </c>
      <c r="EE50" s="10"/>
      <c r="EF50" s="10"/>
      <c r="EG50" s="10"/>
      <c r="EH50" s="10"/>
      <c r="EI50" s="10"/>
      <c r="EJ50" s="10"/>
      <c r="EK50" s="10"/>
      <c r="EL50" s="10"/>
      <c r="EM50" s="41">
        <f t="shared" si="107"/>
        <v>5</v>
      </c>
      <c r="EN50" s="7">
        <f t="shared" si="108"/>
        <v>8.5910652920962198E-4</v>
      </c>
    </row>
    <row r="51" spans="2:144" ht="15.75" customHeight="1" thickBot="1" x14ac:dyDescent="0.3">
      <c r="B51" s="53" t="s">
        <v>51</v>
      </c>
      <c r="C51" s="39">
        <f>SUM(C44:C50)</f>
        <v>0</v>
      </c>
      <c r="D51" s="39">
        <f t="shared" ref="D51:O51" si="109">SUM(D44:D50)</f>
        <v>2</v>
      </c>
      <c r="E51" s="39">
        <f t="shared" si="109"/>
        <v>1</v>
      </c>
      <c r="F51" s="39">
        <f t="shared" si="109"/>
        <v>2</v>
      </c>
      <c r="G51" s="39">
        <f t="shared" si="109"/>
        <v>2</v>
      </c>
      <c r="H51" s="39">
        <f t="shared" si="109"/>
        <v>0</v>
      </c>
      <c r="I51" s="39">
        <f t="shared" si="109"/>
        <v>1</v>
      </c>
      <c r="J51" s="39">
        <f t="shared" si="109"/>
        <v>2</v>
      </c>
      <c r="K51" s="39">
        <f t="shared" si="109"/>
        <v>3124</v>
      </c>
      <c r="L51" s="39">
        <f t="shared" si="109"/>
        <v>3877</v>
      </c>
      <c r="M51" s="39">
        <f t="shared" si="109"/>
        <v>3690</v>
      </c>
      <c r="N51" s="39">
        <f t="shared" si="109"/>
        <v>2772</v>
      </c>
      <c r="O51" s="39">
        <f t="shared" si="109"/>
        <v>13473</v>
      </c>
      <c r="P51" s="8">
        <f>SUM(P44:P50)</f>
        <v>1</v>
      </c>
      <c r="R51" s="53" t="s">
        <v>51</v>
      </c>
      <c r="S51" s="39">
        <f t="shared" ref="S51:AF51" si="110">SUM(S44:S50)</f>
        <v>2753</v>
      </c>
      <c r="T51" s="39">
        <f t="shared" si="110"/>
        <v>3508</v>
      </c>
      <c r="U51" s="39">
        <f t="shared" si="110"/>
        <v>3745</v>
      </c>
      <c r="V51" s="39">
        <f t="shared" si="110"/>
        <v>2868</v>
      </c>
      <c r="W51" s="39">
        <f t="shared" si="110"/>
        <v>4094</v>
      </c>
      <c r="X51" s="39">
        <f t="shared" si="110"/>
        <v>4874</v>
      </c>
      <c r="Y51" s="39">
        <f t="shared" si="110"/>
        <v>4902</v>
      </c>
      <c r="Z51" s="39">
        <f t="shared" si="110"/>
        <v>5185</v>
      </c>
      <c r="AA51" s="39">
        <f t="shared" si="110"/>
        <v>4797</v>
      </c>
      <c r="AB51" s="39">
        <f t="shared" si="110"/>
        <v>5945</v>
      </c>
      <c r="AC51" s="39">
        <f t="shared" si="110"/>
        <v>4974</v>
      </c>
      <c r="AD51" s="39">
        <f t="shared" si="110"/>
        <v>3616</v>
      </c>
      <c r="AE51" s="39">
        <f t="shared" si="110"/>
        <v>51261</v>
      </c>
      <c r="AF51" s="8">
        <f t="shared" si="110"/>
        <v>1</v>
      </c>
      <c r="AH51" s="53" t="s">
        <v>51</v>
      </c>
      <c r="AI51" s="39">
        <f>SUM(AI44:AI50)</f>
        <v>3740</v>
      </c>
      <c r="AJ51" s="39">
        <f t="shared" ref="AJ51:AU51" si="111">SUM(AJ44:AJ50)</f>
        <v>4310</v>
      </c>
      <c r="AK51" s="39">
        <f t="shared" si="111"/>
        <v>4533</v>
      </c>
      <c r="AL51" s="39">
        <f t="shared" si="111"/>
        <v>4205</v>
      </c>
      <c r="AM51" s="39">
        <f t="shared" si="111"/>
        <v>4488</v>
      </c>
      <c r="AN51" s="39">
        <f t="shared" si="111"/>
        <v>3554</v>
      </c>
      <c r="AO51" s="39">
        <f t="shared" si="111"/>
        <v>3388</v>
      </c>
      <c r="AP51" s="39">
        <f t="shared" si="111"/>
        <v>3237</v>
      </c>
      <c r="AQ51" s="39">
        <f t="shared" si="111"/>
        <v>3079</v>
      </c>
      <c r="AR51" s="39">
        <f t="shared" si="111"/>
        <v>3205</v>
      </c>
      <c r="AS51" s="39">
        <f t="shared" si="111"/>
        <v>3182</v>
      </c>
      <c r="AT51" s="39">
        <f t="shared" si="111"/>
        <v>2630</v>
      </c>
      <c r="AU51" s="39">
        <f t="shared" si="111"/>
        <v>43551</v>
      </c>
      <c r="AV51" s="8">
        <f>AU51/$AU$51</f>
        <v>1</v>
      </c>
      <c r="AX51" s="53" t="s">
        <v>51</v>
      </c>
      <c r="AY51" s="39">
        <f>SUM(AY44:AY50)</f>
        <v>2540</v>
      </c>
      <c r="AZ51" s="39">
        <f t="shared" ref="AZ51:BK51" si="112">SUM(AZ44:AZ50)</f>
        <v>2107</v>
      </c>
      <c r="BA51" s="39">
        <f t="shared" si="112"/>
        <v>2539</v>
      </c>
      <c r="BB51" s="39">
        <f t="shared" si="112"/>
        <v>2662</v>
      </c>
      <c r="BC51" s="39">
        <f t="shared" si="112"/>
        <v>3230</v>
      </c>
      <c r="BD51" s="39">
        <f t="shared" si="112"/>
        <v>4013</v>
      </c>
      <c r="BE51" s="39">
        <f t="shared" si="112"/>
        <v>3816</v>
      </c>
      <c r="BF51" s="39">
        <f t="shared" si="112"/>
        <v>2480</v>
      </c>
      <c r="BG51" s="39">
        <f t="shared" si="112"/>
        <v>2113</v>
      </c>
      <c r="BH51" s="39">
        <f t="shared" si="112"/>
        <v>2191</v>
      </c>
      <c r="BI51" s="39">
        <f t="shared" si="112"/>
        <v>1897</v>
      </c>
      <c r="BJ51" s="39">
        <f t="shared" si="112"/>
        <v>1675</v>
      </c>
      <c r="BK51" s="39">
        <f t="shared" si="112"/>
        <v>31263</v>
      </c>
      <c r="BL51" s="8">
        <f>SUM(BL44:BL50)</f>
        <v>1</v>
      </c>
      <c r="BN51" s="53" t="s">
        <v>51</v>
      </c>
      <c r="BO51" s="39">
        <f>SUM(BO44:BO50)</f>
        <v>1765</v>
      </c>
      <c r="BP51" s="39">
        <f t="shared" ref="BP51:CA51" si="113">SUM(BP44:BP50)</f>
        <v>2075</v>
      </c>
      <c r="BQ51" s="39">
        <f t="shared" si="113"/>
        <v>2315</v>
      </c>
      <c r="BR51" s="39">
        <f t="shared" si="113"/>
        <v>2098</v>
      </c>
      <c r="BS51" s="39">
        <f t="shared" si="113"/>
        <v>2195</v>
      </c>
      <c r="BT51" s="39">
        <f t="shared" si="113"/>
        <v>1977</v>
      </c>
      <c r="BU51" s="39">
        <f t="shared" si="113"/>
        <v>1683</v>
      </c>
      <c r="BV51" s="39">
        <f t="shared" si="113"/>
        <v>1507</v>
      </c>
      <c r="BW51" s="39">
        <f t="shared" si="113"/>
        <v>1490</v>
      </c>
      <c r="BX51" s="39">
        <f t="shared" si="113"/>
        <v>1038</v>
      </c>
      <c r="BY51" s="39">
        <f t="shared" si="113"/>
        <v>2571</v>
      </c>
      <c r="BZ51" s="39">
        <f t="shared" si="113"/>
        <v>2190</v>
      </c>
      <c r="CA51" s="39">
        <f t="shared" si="113"/>
        <v>22904</v>
      </c>
      <c r="CB51" s="8">
        <f>SUM(CB44:CB50)</f>
        <v>1</v>
      </c>
      <c r="CD51" s="53" t="s">
        <v>51</v>
      </c>
      <c r="CE51" s="39">
        <f>SUM(CE44:CE50)</f>
        <v>1740</v>
      </c>
      <c r="CF51" s="39">
        <f t="shared" ref="CF51:CQ51" si="114">SUM(CF44:CF50)</f>
        <v>1628</v>
      </c>
      <c r="CG51" s="39">
        <f t="shared" si="114"/>
        <v>1529</v>
      </c>
      <c r="CH51" s="39">
        <f t="shared" si="114"/>
        <v>1432</v>
      </c>
      <c r="CI51" s="39">
        <f t="shared" si="114"/>
        <v>2068</v>
      </c>
      <c r="CJ51" s="39">
        <f t="shared" si="114"/>
        <v>1596</v>
      </c>
      <c r="CK51" s="39">
        <f t="shared" si="114"/>
        <v>1266</v>
      </c>
      <c r="CL51" s="39">
        <f t="shared" si="114"/>
        <v>1190</v>
      </c>
      <c r="CM51" s="39">
        <f t="shared" si="114"/>
        <v>1301</v>
      </c>
      <c r="CN51" s="39">
        <f t="shared" si="114"/>
        <v>1718</v>
      </c>
      <c r="CO51" s="39">
        <f t="shared" si="114"/>
        <v>1462</v>
      </c>
      <c r="CP51" s="39">
        <f t="shared" si="114"/>
        <v>1431</v>
      </c>
      <c r="CQ51" s="39">
        <f t="shared" si="114"/>
        <v>18361</v>
      </c>
      <c r="CR51" s="66">
        <f>SUM(CR44:CR50)</f>
        <v>0.99999999999999989</v>
      </c>
      <c r="CT51" s="53" t="s">
        <v>51</v>
      </c>
      <c r="CU51" s="39">
        <f>SUM(CU44:CU50)</f>
        <v>1391</v>
      </c>
      <c r="CV51" s="39">
        <f t="shared" ref="CV51:DG51" si="115">SUM(CV44:CV50)</f>
        <v>2020</v>
      </c>
      <c r="CW51" s="39">
        <f t="shared" si="115"/>
        <v>2345</v>
      </c>
      <c r="CX51" s="39">
        <f t="shared" si="115"/>
        <v>2018</v>
      </c>
      <c r="CY51" s="39">
        <f t="shared" si="115"/>
        <v>2194</v>
      </c>
      <c r="CZ51" s="39">
        <f t="shared" si="115"/>
        <v>1871</v>
      </c>
      <c r="DA51" s="39">
        <f t="shared" si="115"/>
        <v>1986</v>
      </c>
      <c r="DB51" s="39">
        <f t="shared" si="115"/>
        <v>1931</v>
      </c>
      <c r="DC51" s="39">
        <f t="shared" si="115"/>
        <v>1938</v>
      </c>
      <c r="DD51" s="39">
        <f t="shared" si="115"/>
        <v>1877</v>
      </c>
      <c r="DE51" s="39">
        <f t="shared" si="115"/>
        <v>1709</v>
      </c>
      <c r="DF51" s="39">
        <f t="shared" si="115"/>
        <v>1554</v>
      </c>
      <c r="DG51" s="39">
        <f t="shared" si="115"/>
        <v>22834</v>
      </c>
      <c r="DH51" s="66">
        <f>SUM(DH44:DH50)</f>
        <v>1</v>
      </c>
      <c r="DJ51" s="53" t="s">
        <v>51</v>
      </c>
      <c r="DK51" s="39">
        <f>SUM(DK44:DK50)</f>
        <v>1458</v>
      </c>
      <c r="DL51" s="39">
        <f t="shared" ref="DL51:DW51" si="116">SUM(DL44:DL50)</f>
        <v>1780</v>
      </c>
      <c r="DM51" s="39">
        <f t="shared" si="116"/>
        <v>1484</v>
      </c>
      <c r="DN51" s="39">
        <f t="shared" si="116"/>
        <v>1569</v>
      </c>
      <c r="DO51" s="39">
        <f t="shared" si="116"/>
        <v>1661</v>
      </c>
      <c r="DP51" s="39">
        <f t="shared" si="116"/>
        <v>1401</v>
      </c>
      <c r="DQ51" s="39">
        <f t="shared" si="116"/>
        <v>1450</v>
      </c>
      <c r="DR51" s="39">
        <f t="shared" si="116"/>
        <v>1810</v>
      </c>
      <c r="DS51" s="39">
        <f t="shared" si="116"/>
        <v>1665</v>
      </c>
      <c r="DT51" s="39">
        <f t="shared" si="116"/>
        <v>1860</v>
      </c>
      <c r="DU51" s="39">
        <f t="shared" si="116"/>
        <v>1688</v>
      </c>
      <c r="DV51" s="39">
        <f t="shared" si="116"/>
        <v>1500</v>
      </c>
      <c r="DW51" s="39">
        <f t="shared" si="116"/>
        <v>19326</v>
      </c>
      <c r="DX51" s="66">
        <f>SUM(DX44:DX50)</f>
        <v>1</v>
      </c>
      <c r="DZ51" s="53" t="s">
        <v>51</v>
      </c>
      <c r="EA51" s="39">
        <f>SUM(EA44:EA50)</f>
        <v>1333</v>
      </c>
      <c r="EB51" s="39">
        <f t="shared" ref="EB51:EM51" si="117">SUM(EB44:EB50)</f>
        <v>1192</v>
      </c>
      <c r="EC51" s="39">
        <f t="shared" si="117"/>
        <v>1503</v>
      </c>
      <c r="ED51" s="39">
        <f t="shared" si="117"/>
        <v>1792</v>
      </c>
      <c r="EE51" s="39">
        <f t="shared" si="117"/>
        <v>0</v>
      </c>
      <c r="EF51" s="39">
        <f t="shared" si="117"/>
        <v>0</v>
      </c>
      <c r="EG51" s="39">
        <f t="shared" si="117"/>
        <v>0</v>
      </c>
      <c r="EH51" s="39">
        <f t="shared" si="117"/>
        <v>0</v>
      </c>
      <c r="EI51" s="39">
        <f t="shared" si="117"/>
        <v>0</v>
      </c>
      <c r="EJ51" s="39">
        <f t="shared" si="117"/>
        <v>0</v>
      </c>
      <c r="EK51" s="39">
        <f t="shared" si="117"/>
        <v>0</v>
      </c>
      <c r="EL51" s="39">
        <f t="shared" si="117"/>
        <v>0</v>
      </c>
      <c r="EM51" s="39">
        <f t="shared" si="117"/>
        <v>5820</v>
      </c>
      <c r="EN51" s="66">
        <f>SUM(EN44:EN50)</f>
        <v>1</v>
      </c>
    </row>
    <row r="52" spans="2:144" ht="15.75" thickTop="1" x14ac:dyDescent="0.25"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</row>
    <row r="54" spans="2:144" ht="15" customHeight="1" x14ac:dyDescent="0.25"/>
    <row r="55" spans="2:144" hidden="1" x14ac:dyDescent="0.25"/>
  </sheetData>
  <mergeCells count="46">
    <mergeCell ref="DZ2:EN2"/>
    <mergeCell ref="DZ9:EN9"/>
    <mergeCell ref="DZ20:EN20"/>
    <mergeCell ref="DZ32:EN32"/>
    <mergeCell ref="DZ42:EN42"/>
    <mergeCell ref="B52:P52"/>
    <mergeCell ref="AH32:AV32"/>
    <mergeCell ref="AH42:AV42"/>
    <mergeCell ref="R20:AF20"/>
    <mergeCell ref="R32:AF32"/>
    <mergeCell ref="AH20:AV20"/>
    <mergeCell ref="B42:P42"/>
    <mergeCell ref="B32:P32"/>
    <mergeCell ref="B20:P20"/>
    <mergeCell ref="DJ2:DX2"/>
    <mergeCell ref="DJ9:DX9"/>
    <mergeCell ref="DJ20:DX20"/>
    <mergeCell ref="DJ32:DX32"/>
    <mergeCell ref="BN2:CB2"/>
    <mergeCell ref="BN9:CB9"/>
    <mergeCell ref="BN20:CB20"/>
    <mergeCell ref="BN32:CB32"/>
    <mergeCell ref="B9:P9"/>
    <mergeCell ref="R9:AF9"/>
    <mergeCell ref="AX9:BL9"/>
    <mergeCell ref="B2:P2"/>
    <mergeCell ref="DJ42:DX42"/>
    <mergeCell ref="AX2:BL2"/>
    <mergeCell ref="CD2:CR2"/>
    <mergeCell ref="CD9:CR9"/>
    <mergeCell ref="CD20:CR20"/>
    <mergeCell ref="AX42:BL42"/>
    <mergeCell ref="CT2:DH2"/>
    <mergeCell ref="CT9:DH9"/>
    <mergeCell ref="CT20:DH20"/>
    <mergeCell ref="CT32:DH32"/>
    <mergeCell ref="AX32:BL32"/>
    <mergeCell ref="AX20:BL20"/>
    <mergeCell ref="AH2:AV2"/>
    <mergeCell ref="AH9:AV9"/>
    <mergeCell ref="R2:AF2"/>
    <mergeCell ref="BN42:CB42"/>
    <mergeCell ref="CT42:DH42"/>
    <mergeCell ref="R42:AF42"/>
    <mergeCell ref="CD32:CR32"/>
    <mergeCell ref="CD42:CR4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B1:KB41"/>
  <sheetViews>
    <sheetView showGridLines="0" showRowColHeaders="0" zoomScale="85" zoomScaleNormal="85" workbookViewId="0"/>
  </sheetViews>
  <sheetFormatPr defaultRowHeight="15" x14ac:dyDescent="0.25"/>
  <cols>
    <col min="1" max="1" width="1.7109375" style="13" customWidth="1"/>
    <col min="2" max="2" width="14.5703125" style="13" bestFit="1" customWidth="1"/>
    <col min="3" max="4" width="4" style="13" bestFit="1" customWidth="1"/>
    <col min="5" max="5" width="4.140625" style="13" bestFit="1" customWidth="1"/>
    <col min="6" max="6" width="3.42578125" style="13" bestFit="1" customWidth="1"/>
    <col min="7" max="8" width="5" style="13" bestFit="1" customWidth="1"/>
    <col min="9" max="11" width="4" style="13" bestFit="1" customWidth="1"/>
    <col min="12" max="13" width="5" style="13" bestFit="1" customWidth="1"/>
    <col min="14" max="15" width="4" style="13" bestFit="1" customWidth="1"/>
    <col min="16" max="16" width="5" style="13" bestFit="1" customWidth="1"/>
    <col min="17" max="17" width="4" style="13" bestFit="1" customWidth="1"/>
    <col min="18" max="18" width="5" style="13" bestFit="1" customWidth="1"/>
    <col min="19" max="19" width="4" style="13" bestFit="1" customWidth="1"/>
    <col min="20" max="21" width="5" style="13" bestFit="1" customWidth="1"/>
    <col min="22" max="23" width="4" style="13" bestFit="1" customWidth="1"/>
    <col min="24" max="24" width="3.28515625" style="13" bestFit="1" customWidth="1"/>
    <col min="25" max="25" width="5" style="13" bestFit="1" customWidth="1"/>
    <col min="26" max="27" width="4" style="13" bestFit="1" customWidth="1"/>
    <col min="28" max="28" width="5" style="13" bestFit="1" customWidth="1"/>
    <col min="29" max="29" width="4" style="13" bestFit="1" customWidth="1"/>
    <col min="30" max="30" width="3.7109375" style="13" bestFit="1" customWidth="1"/>
    <col min="31" max="31" width="6.5703125" style="20" bestFit="1" customWidth="1"/>
    <col min="32" max="32" width="8.140625" style="20" bestFit="1" customWidth="1"/>
    <col min="33" max="33" width="1.7109375" style="13" customWidth="1"/>
    <col min="34" max="34" width="14.5703125" style="13" bestFit="1" customWidth="1"/>
    <col min="35" max="36" width="4" style="13" bestFit="1" customWidth="1"/>
    <col min="37" max="37" width="5" style="13" bestFit="1" customWidth="1"/>
    <col min="38" max="38" width="4" style="13" bestFit="1" customWidth="1"/>
    <col min="39" max="41" width="5" style="13" bestFit="1" customWidth="1"/>
    <col min="42" max="42" width="4" style="13" bestFit="1" customWidth="1"/>
    <col min="43" max="46" width="5" style="13" bestFit="1" customWidth="1"/>
    <col min="47" max="47" width="4" style="13" bestFit="1" customWidth="1"/>
    <col min="48" max="50" width="5" style="13" bestFit="1" customWidth="1"/>
    <col min="51" max="51" width="4" style="13" bestFit="1" customWidth="1"/>
    <col min="52" max="54" width="5" style="13" bestFit="1" customWidth="1"/>
    <col min="55" max="55" width="4" style="13" bestFit="1" customWidth="1"/>
    <col min="56" max="56" width="3.28515625" style="13" bestFit="1" customWidth="1"/>
    <col min="57" max="58" width="5" style="13" bestFit="1" customWidth="1"/>
    <col min="59" max="59" width="4" style="13" bestFit="1" customWidth="1"/>
    <col min="60" max="60" width="5" style="13" bestFit="1" customWidth="1"/>
    <col min="61" max="61" width="4" style="13" bestFit="1" customWidth="1"/>
    <col min="62" max="62" width="3.7109375" style="13" bestFit="1" customWidth="1"/>
    <col min="63" max="63" width="6.5703125" style="20" bestFit="1" customWidth="1"/>
    <col min="64" max="64" width="8.140625" style="20" bestFit="1" customWidth="1"/>
    <col min="65" max="65" width="3.42578125" style="13" customWidth="1"/>
    <col min="66" max="66" width="14.5703125" style="13" bestFit="1" customWidth="1"/>
    <col min="67" max="68" width="4" style="13" bestFit="1" customWidth="1"/>
    <col min="69" max="69" width="5" style="13" bestFit="1" customWidth="1"/>
    <col min="70" max="70" width="4" style="13" bestFit="1" customWidth="1"/>
    <col min="71" max="72" width="5" style="13" bestFit="1" customWidth="1"/>
    <col min="73" max="74" width="4" style="13" bestFit="1" customWidth="1"/>
    <col min="75" max="77" width="5" style="13" bestFit="1" customWidth="1"/>
    <col min="78" max="79" width="4" style="13" bestFit="1" customWidth="1"/>
    <col min="80" max="82" width="5" style="13" bestFit="1" customWidth="1"/>
    <col min="83" max="83" width="4" style="13" bestFit="1" customWidth="1"/>
    <col min="84" max="85" width="5" style="13" bestFit="1" customWidth="1"/>
    <col min="86" max="86" width="5.140625" style="13" bestFit="1" customWidth="1"/>
    <col min="87" max="87" width="4" style="13" bestFit="1" customWidth="1"/>
    <col min="88" max="88" width="3.28515625" style="13" bestFit="1" customWidth="1"/>
    <col min="89" max="90" width="5" style="13" bestFit="1" customWidth="1"/>
    <col min="91" max="91" width="4" style="13" bestFit="1" customWidth="1"/>
    <col min="92" max="92" width="5" style="13" bestFit="1" customWidth="1"/>
    <col min="93" max="94" width="4" style="13" bestFit="1" customWidth="1"/>
    <col min="95" max="95" width="6.5703125" style="20" bestFit="1" customWidth="1"/>
    <col min="96" max="96" width="8.140625" style="20" bestFit="1" customWidth="1"/>
    <col min="97" max="97" width="1.85546875" style="13" customWidth="1"/>
    <col min="98" max="98" width="14.5703125" style="13" bestFit="1" customWidth="1"/>
    <col min="99" max="100" width="4" style="13" bestFit="1" customWidth="1"/>
    <col min="101" max="101" width="5" style="13" bestFit="1" customWidth="1"/>
    <col min="102" max="102" width="4" style="13" bestFit="1" customWidth="1"/>
    <col min="103" max="104" width="5" style="13" bestFit="1" customWidth="1"/>
    <col min="105" max="106" width="4" style="13" bestFit="1" customWidth="1"/>
    <col min="107" max="109" width="5" style="13" bestFit="1" customWidth="1"/>
    <col min="110" max="111" width="4" style="13" bestFit="1" customWidth="1"/>
    <col min="112" max="114" width="5" style="13" bestFit="1" customWidth="1"/>
    <col min="115" max="115" width="4" style="13" bestFit="1" customWidth="1"/>
    <col min="116" max="117" width="5" style="13" bestFit="1" customWidth="1"/>
    <col min="118" max="119" width="4" style="13" bestFit="1" customWidth="1"/>
    <col min="120" max="120" width="3.28515625" style="13" bestFit="1" customWidth="1"/>
    <col min="121" max="122" width="5" style="13" bestFit="1" customWidth="1"/>
    <col min="123" max="123" width="4" style="13" bestFit="1" customWidth="1"/>
    <col min="124" max="124" width="5" style="13" bestFit="1" customWidth="1"/>
    <col min="125" max="126" width="4" style="13" bestFit="1" customWidth="1"/>
    <col min="127" max="127" width="6.5703125" style="13" bestFit="1" customWidth="1"/>
    <col min="128" max="128" width="8.140625" style="13" bestFit="1" customWidth="1"/>
    <col min="129" max="129" width="1.85546875" style="13" customWidth="1"/>
    <col min="130" max="130" width="14.5703125" style="13" bestFit="1" customWidth="1"/>
    <col min="131" max="132" width="4" style="13" bestFit="1" customWidth="1"/>
    <col min="133" max="133" width="5" style="13" bestFit="1" customWidth="1"/>
    <col min="134" max="134" width="4" style="13" bestFit="1" customWidth="1"/>
    <col min="135" max="136" width="5" style="13" bestFit="1" customWidth="1"/>
    <col min="137" max="138" width="4" style="13" bestFit="1" customWidth="1"/>
    <col min="139" max="141" width="5" style="13" bestFit="1" customWidth="1"/>
    <col min="142" max="143" width="4" style="13" bestFit="1" customWidth="1"/>
    <col min="144" max="146" width="5" style="13" bestFit="1" customWidth="1"/>
    <col min="147" max="147" width="4" style="13" bestFit="1" customWidth="1"/>
    <col min="148" max="150" width="5" style="13" bestFit="1" customWidth="1"/>
    <col min="151" max="152" width="4" style="13" bestFit="1" customWidth="1"/>
    <col min="153" max="157" width="5" style="13" bestFit="1" customWidth="1"/>
    <col min="158" max="158" width="4" style="13" bestFit="1" customWidth="1"/>
    <col min="159" max="159" width="6.5703125" style="13" bestFit="1" customWidth="1"/>
    <col min="160" max="160" width="8.140625" style="13" bestFit="1" customWidth="1"/>
    <col min="161" max="161" width="2.140625" style="13" customWidth="1"/>
    <col min="162" max="162" width="14.5703125" style="13" bestFit="1" customWidth="1"/>
    <col min="163" max="190" width="5" style="13" customWidth="1"/>
    <col min="191" max="192" width="9.140625" style="13"/>
    <col min="193" max="193" width="2.140625" style="13" customWidth="1"/>
    <col min="194" max="194" width="18.42578125" style="13" customWidth="1"/>
    <col min="195" max="222" width="5.5703125" style="13" customWidth="1"/>
    <col min="223" max="224" width="9.140625" style="13"/>
    <col min="225" max="225" width="2.28515625" style="13" customWidth="1"/>
    <col min="226" max="226" width="18.42578125" style="13" customWidth="1"/>
    <col min="227" max="254" width="5.5703125" style="13" customWidth="1"/>
    <col min="255" max="256" width="9.140625" style="13"/>
    <col min="257" max="257" width="2.42578125" style="13" customWidth="1"/>
    <col min="258" max="258" width="21.5703125" style="13" customWidth="1"/>
    <col min="259" max="286" width="5.42578125" style="13" customWidth="1"/>
    <col min="287" max="16384" width="9.140625" style="13"/>
  </cols>
  <sheetData>
    <row r="1" spans="2:288" ht="15.75" thickBot="1" x14ac:dyDescent="0.3"/>
    <row r="2" spans="2:288" ht="15.75" thickTop="1" x14ac:dyDescent="0.25">
      <c r="B2" s="180" t="s">
        <v>206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2"/>
      <c r="AH2" s="180" t="s">
        <v>207</v>
      </c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2"/>
      <c r="BN2" s="180" t="s">
        <v>203</v>
      </c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2"/>
      <c r="CT2" s="180" t="s">
        <v>246</v>
      </c>
      <c r="CU2" s="181"/>
      <c r="CV2" s="181"/>
      <c r="CW2" s="181"/>
      <c r="CX2" s="181"/>
      <c r="CY2" s="181"/>
      <c r="CZ2" s="181"/>
      <c r="DA2" s="181"/>
      <c r="DB2" s="181"/>
      <c r="DC2" s="181"/>
      <c r="DD2" s="181"/>
      <c r="DE2" s="181"/>
      <c r="DF2" s="181"/>
      <c r="DG2" s="181"/>
      <c r="DH2" s="181"/>
      <c r="DI2" s="181"/>
      <c r="DJ2" s="181"/>
      <c r="DK2" s="181"/>
      <c r="DL2" s="181"/>
      <c r="DM2" s="181"/>
      <c r="DN2" s="181"/>
      <c r="DO2" s="181"/>
      <c r="DP2" s="181"/>
      <c r="DQ2" s="181"/>
      <c r="DR2" s="181"/>
      <c r="DS2" s="181"/>
      <c r="DT2" s="181"/>
      <c r="DU2" s="181"/>
      <c r="DV2" s="181"/>
      <c r="DW2" s="181"/>
      <c r="DX2" s="182"/>
      <c r="DZ2" s="177" t="s">
        <v>273</v>
      </c>
      <c r="EA2" s="178"/>
      <c r="EB2" s="178"/>
      <c r="EC2" s="178"/>
      <c r="ED2" s="178"/>
      <c r="EE2" s="178"/>
      <c r="EF2" s="178"/>
      <c r="EG2" s="178"/>
      <c r="EH2" s="178"/>
      <c r="EI2" s="178"/>
      <c r="EJ2" s="178"/>
      <c r="EK2" s="178"/>
      <c r="EL2" s="178"/>
      <c r="EM2" s="178"/>
      <c r="EN2" s="178"/>
      <c r="EO2" s="178"/>
      <c r="EP2" s="178"/>
      <c r="EQ2" s="178"/>
      <c r="ER2" s="178"/>
      <c r="ES2" s="178"/>
      <c r="ET2" s="178"/>
      <c r="EU2" s="178"/>
      <c r="EV2" s="178"/>
      <c r="EW2" s="178"/>
      <c r="EX2" s="178"/>
      <c r="EY2" s="178"/>
      <c r="EZ2" s="178"/>
      <c r="FA2" s="178"/>
      <c r="FB2" s="178"/>
      <c r="FC2" s="178"/>
      <c r="FD2" s="179"/>
      <c r="FF2" s="177" t="s">
        <v>291</v>
      </c>
      <c r="FG2" s="178"/>
      <c r="FH2" s="178"/>
      <c r="FI2" s="178"/>
      <c r="FJ2" s="178"/>
      <c r="FK2" s="178"/>
      <c r="FL2" s="178"/>
      <c r="FM2" s="178"/>
      <c r="FN2" s="178"/>
      <c r="FO2" s="178"/>
      <c r="FP2" s="178"/>
      <c r="FQ2" s="178"/>
      <c r="FR2" s="178"/>
      <c r="FS2" s="178"/>
      <c r="FT2" s="178"/>
      <c r="FU2" s="178"/>
      <c r="FV2" s="178"/>
      <c r="FW2" s="178"/>
      <c r="FX2" s="178"/>
      <c r="FY2" s="178"/>
      <c r="FZ2" s="178"/>
      <c r="GA2" s="178"/>
      <c r="GB2" s="178"/>
      <c r="GC2" s="178"/>
      <c r="GD2" s="178"/>
      <c r="GE2" s="178"/>
      <c r="GF2" s="178"/>
      <c r="GG2" s="178"/>
      <c r="GH2" s="178"/>
      <c r="GI2" s="178"/>
      <c r="GJ2" s="179"/>
      <c r="GL2" s="177" t="s">
        <v>312</v>
      </c>
      <c r="GM2" s="178"/>
      <c r="GN2" s="178"/>
      <c r="GO2" s="178"/>
      <c r="GP2" s="178"/>
      <c r="GQ2" s="178"/>
      <c r="GR2" s="178"/>
      <c r="GS2" s="178"/>
      <c r="GT2" s="178"/>
      <c r="GU2" s="178"/>
      <c r="GV2" s="178"/>
      <c r="GW2" s="178"/>
      <c r="GX2" s="178"/>
      <c r="GY2" s="178"/>
      <c r="GZ2" s="178"/>
      <c r="HA2" s="178"/>
      <c r="HB2" s="178"/>
      <c r="HC2" s="178"/>
      <c r="HD2" s="178"/>
      <c r="HE2" s="178"/>
      <c r="HF2" s="178"/>
      <c r="HG2" s="178"/>
      <c r="HH2" s="178"/>
      <c r="HI2" s="178"/>
      <c r="HJ2" s="178"/>
      <c r="HK2" s="178"/>
      <c r="HL2" s="178"/>
      <c r="HM2" s="178"/>
      <c r="HN2" s="178"/>
      <c r="HO2" s="178"/>
      <c r="HP2" s="179"/>
      <c r="HR2" s="177" t="s">
        <v>349</v>
      </c>
      <c r="HS2" s="178"/>
      <c r="HT2" s="178"/>
      <c r="HU2" s="178"/>
      <c r="HV2" s="178"/>
      <c r="HW2" s="178"/>
      <c r="HX2" s="178"/>
      <c r="HY2" s="178"/>
      <c r="HZ2" s="178"/>
      <c r="IA2" s="178"/>
      <c r="IB2" s="178"/>
      <c r="IC2" s="178"/>
      <c r="ID2" s="178"/>
      <c r="IE2" s="178"/>
      <c r="IF2" s="178"/>
      <c r="IG2" s="178"/>
      <c r="IH2" s="178"/>
      <c r="II2" s="178"/>
      <c r="IJ2" s="178"/>
      <c r="IK2" s="178"/>
      <c r="IL2" s="178"/>
      <c r="IM2" s="178"/>
      <c r="IN2" s="178"/>
      <c r="IO2" s="178"/>
      <c r="IP2" s="178"/>
      <c r="IQ2" s="178"/>
      <c r="IR2" s="178"/>
      <c r="IS2" s="178"/>
      <c r="IT2" s="178"/>
      <c r="IU2" s="178"/>
      <c r="IV2" s="179"/>
      <c r="IX2" s="177" t="s">
        <v>371</v>
      </c>
      <c r="IY2" s="178"/>
      <c r="IZ2" s="178"/>
      <c r="JA2" s="178"/>
      <c r="JB2" s="178"/>
      <c r="JC2" s="178"/>
      <c r="JD2" s="178"/>
      <c r="JE2" s="178"/>
      <c r="JF2" s="178"/>
      <c r="JG2" s="178"/>
      <c r="JH2" s="178"/>
      <c r="JI2" s="178"/>
      <c r="JJ2" s="178"/>
      <c r="JK2" s="178"/>
      <c r="JL2" s="178"/>
      <c r="JM2" s="178"/>
      <c r="JN2" s="178"/>
      <c r="JO2" s="178"/>
      <c r="JP2" s="178"/>
      <c r="JQ2" s="178"/>
      <c r="JR2" s="178"/>
      <c r="JS2" s="178"/>
      <c r="JT2" s="178"/>
      <c r="JU2" s="178"/>
      <c r="JV2" s="178"/>
      <c r="JW2" s="178"/>
      <c r="JX2" s="178"/>
      <c r="JY2" s="178"/>
      <c r="JZ2" s="178"/>
      <c r="KA2" s="178"/>
      <c r="KB2" s="179"/>
    </row>
    <row r="3" spans="2:288" x14ac:dyDescent="0.25">
      <c r="B3" s="37" t="s">
        <v>48</v>
      </c>
      <c r="C3" s="40" t="s">
        <v>16</v>
      </c>
      <c r="D3" s="40" t="s">
        <v>17</v>
      </c>
      <c r="E3" s="40" t="s">
        <v>18</v>
      </c>
      <c r="F3" s="40" t="s">
        <v>19</v>
      </c>
      <c r="G3" s="40" t="s">
        <v>20</v>
      </c>
      <c r="H3" s="40" t="s">
        <v>21</v>
      </c>
      <c r="I3" s="40" t="s">
        <v>22</v>
      </c>
      <c r="J3" s="40" t="s">
        <v>23</v>
      </c>
      <c r="K3" s="40" t="s">
        <v>24</v>
      </c>
      <c r="L3" s="40" t="s">
        <v>25</v>
      </c>
      <c r="M3" s="40" t="s">
        <v>26</v>
      </c>
      <c r="N3" s="40" t="s">
        <v>27</v>
      </c>
      <c r="O3" s="40" t="s">
        <v>28</v>
      </c>
      <c r="P3" s="40" t="s">
        <v>29</v>
      </c>
      <c r="Q3" s="40" t="s">
        <v>30</v>
      </c>
      <c r="R3" s="40" t="s">
        <v>31</v>
      </c>
      <c r="S3" s="40" t="s">
        <v>32</v>
      </c>
      <c r="T3" s="40" t="s">
        <v>33</v>
      </c>
      <c r="U3" s="40" t="s">
        <v>34</v>
      </c>
      <c r="V3" s="40" t="s">
        <v>35</v>
      </c>
      <c r="W3" s="40" t="s">
        <v>36</v>
      </c>
      <c r="X3" s="40" t="s">
        <v>37</v>
      </c>
      <c r="Y3" s="40" t="s">
        <v>38</v>
      </c>
      <c r="Z3" s="40" t="s">
        <v>39</v>
      </c>
      <c r="AA3" s="40" t="s">
        <v>40</v>
      </c>
      <c r="AB3" s="40" t="s">
        <v>41</v>
      </c>
      <c r="AC3" s="40" t="s">
        <v>42</v>
      </c>
      <c r="AD3" s="40" t="s">
        <v>157</v>
      </c>
      <c r="AE3" s="40" t="s">
        <v>14</v>
      </c>
      <c r="AF3" s="4" t="s">
        <v>15</v>
      </c>
      <c r="AH3" s="37" t="s">
        <v>48</v>
      </c>
      <c r="AI3" s="40" t="s">
        <v>16</v>
      </c>
      <c r="AJ3" s="40" t="s">
        <v>17</v>
      </c>
      <c r="AK3" s="40" t="s">
        <v>18</v>
      </c>
      <c r="AL3" s="40" t="s">
        <v>19</v>
      </c>
      <c r="AM3" s="40" t="s">
        <v>20</v>
      </c>
      <c r="AN3" s="40" t="s">
        <v>21</v>
      </c>
      <c r="AO3" s="40" t="s">
        <v>22</v>
      </c>
      <c r="AP3" s="40" t="s">
        <v>23</v>
      </c>
      <c r="AQ3" s="40" t="s">
        <v>24</v>
      </c>
      <c r="AR3" s="40" t="s">
        <v>25</v>
      </c>
      <c r="AS3" s="40" t="s">
        <v>26</v>
      </c>
      <c r="AT3" s="40" t="s">
        <v>27</v>
      </c>
      <c r="AU3" s="40" t="s">
        <v>28</v>
      </c>
      <c r="AV3" s="40" t="s">
        <v>29</v>
      </c>
      <c r="AW3" s="40" t="s">
        <v>30</v>
      </c>
      <c r="AX3" s="40" t="s">
        <v>31</v>
      </c>
      <c r="AY3" s="40" t="s">
        <v>32</v>
      </c>
      <c r="AZ3" s="40" t="s">
        <v>33</v>
      </c>
      <c r="BA3" s="40" t="s">
        <v>34</v>
      </c>
      <c r="BB3" s="40" t="s">
        <v>35</v>
      </c>
      <c r="BC3" s="40" t="s">
        <v>36</v>
      </c>
      <c r="BD3" s="40" t="s">
        <v>37</v>
      </c>
      <c r="BE3" s="40" t="s">
        <v>38</v>
      </c>
      <c r="BF3" s="40" t="s">
        <v>39</v>
      </c>
      <c r="BG3" s="40" t="s">
        <v>40</v>
      </c>
      <c r="BH3" s="40" t="s">
        <v>41</v>
      </c>
      <c r="BI3" s="40" t="s">
        <v>42</v>
      </c>
      <c r="BJ3" s="40" t="s">
        <v>157</v>
      </c>
      <c r="BK3" s="40" t="s">
        <v>14</v>
      </c>
      <c r="BL3" s="4" t="s">
        <v>15</v>
      </c>
      <c r="BN3" s="37" t="s">
        <v>48</v>
      </c>
      <c r="BO3" s="40" t="s">
        <v>16</v>
      </c>
      <c r="BP3" s="40" t="s">
        <v>17</v>
      </c>
      <c r="BQ3" s="40" t="s">
        <v>18</v>
      </c>
      <c r="BR3" s="40" t="s">
        <v>19</v>
      </c>
      <c r="BS3" s="40" t="s">
        <v>20</v>
      </c>
      <c r="BT3" s="40" t="s">
        <v>21</v>
      </c>
      <c r="BU3" s="40" t="s">
        <v>22</v>
      </c>
      <c r="BV3" s="40" t="s">
        <v>23</v>
      </c>
      <c r="BW3" s="40" t="s">
        <v>24</v>
      </c>
      <c r="BX3" s="40" t="s">
        <v>25</v>
      </c>
      <c r="BY3" s="40" t="s">
        <v>26</v>
      </c>
      <c r="BZ3" s="40" t="s">
        <v>27</v>
      </c>
      <c r="CA3" s="40" t="s">
        <v>28</v>
      </c>
      <c r="CB3" s="40" t="s">
        <v>29</v>
      </c>
      <c r="CC3" s="40" t="s">
        <v>30</v>
      </c>
      <c r="CD3" s="40" t="s">
        <v>31</v>
      </c>
      <c r="CE3" s="40" t="s">
        <v>32</v>
      </c>
      <c r="CF3" s="40" t="s">
        <v>33</v>
      </c>
      <c r="CG3" s="40" t="s">
        <v>34</v>
      </c>
      <c r="CH3" s="40" t="s">
        <v>35</v>
      </c>
      <c r="CI3" s="40" t="s">
        <v>36</v>
      </c>
      <c r="CJ3" s="40" t="s">
        <v>37</v>
      </c>
      <c r="CK3" s="40" t="s">
        <v>38</v>
      </c>
      <c r="CL3" s="40" t="s">
        <v>39</v>
      </c>
      <c r="CM3" s="40" t="s">
        <v>40</v>
      </c>
      <c r="CN3" s="40" t="s">
        <v>41</v>
      </c>
      <c r="CO3" s="40" t="s">
        <v>42</v>
      </c>
      <c r="CP3" s="40" t="s">
        <v>157</v>
      </c>
      <c r="CQ3" s="40" t="s">
        <v>14</v>
      </c>
      <c r="CR3" s="4" t="s">
        <v>15</v>
      </c>
      <c r="CT3" s="37" t="s">
        <v>48</v>
      </c>
      <c r="CU3" s="40" t="s">
        <v>16</v>
      </c>
      <c r="CV3" s="40" t="s">
        <v>17</v>
      </c>
      <c r="CW3" s="40" t="s">
        <v>18</v>
      </c>
      <c r="CX3" s="40" t="s">
        <v>19</v>
      </c>
      <c r="CY3" s="40" t="s">
        <v>20</v>
      </c>
      <c r="CZ3" s="40" t="s">
        <v>21</v>
      </c>
      <c r="DA3" s="40" t="s">
        <v>22</v>
      </c>
      <c r="DB3" s="40" t="s">
        <v>23</v>
      </c>
      <c r="DC3" s="40" t="s">
        <v>24</v>
      </c>
      <c r="DD3" s="40" t="s">
        <v>25</v>
      </c>
      <c r="DE3" s="40" t="s">
        <v>26</v>
      </c>
      <c r="DF3" s="40" t="s">
        <v>27</v>
      </c>
      <c r="DG3" s="40" t="s">
        <v>28</v>
      </c>
      <c r="DH3" s="40" t="s">
        <v>29</v>
      </c>
      <c r="DI3" s="40" t="s">
        <v>30</v>
      </c>
      <c r="DJ3" s="40" t="s">
        <v>31</v>
      </c>
      <c r="DK3" s="40" t="s">
        <v>32</v>
      </c>
      <c r="DL3" s="40" t="s">
        <v>33</v>
      </c>
      <c r="DM3" s="40" t="s">
        <v>34</v>
      </c>
      <c r="DN3" s="40" t="s">
        <v>35</v>
      </c>
      <c r="DO3" s="40" t="s">
        <v>36</v>
      </c>
      <c r="DP3" s="40" t="s">
        <v>37</v>
      </c>
      <c r="DQ3" s="40" t="s">
        <v>38</v>
      </c>
      <c r="DR3" s="40" t="s">
        <v>39</v>
      </c>
      <c r="DS3" s="40" t="s">
        <v>40</v>
      </c>
      <c r="DT3" s="40" t="s">
        <v>41</v>
      </c>
      <c r="DU3" s="40" t="s">
        <v>42</v>
      </c>
      <c r="DV3" s="40" t="s">
        <v>157</v>
      </c>
      <c r="DW3" s="40" t="s">
        <v>14</v>
      </c>
      <c r="DX3" s="4" t="s">
        <v>15</v>
      </c>
      <c r="DZ3" s="37" t="s">
        <v>48</v>
      </c>
      <c r="EA3" s="40" t="s">
        <v>16</v>
      </c>
      <c r="EB3" s="40" t="s">
        <v>17</v>
      </c>
      <c r="EC3" s="40" t="s">
        <v>18</v>
      </c>
      <c r="ED3" s="40" t="s">
        <v>19</v>
      </c>
      <c r="EE3" s="40" t="s">
        <v>20</v>
      </c>
      <c r="EF3" s="40" t="s">
        <v>21</v>
      </c>
      <c r="EG3" s="40" t="s">
        <v>22</v>
      </c>
      <c r="EH3" s="40" t="s">
        <v>23</v>
      </c>
      <c r="EI3" s="40" t="s">
        <v>24</v>
      </c>
      <c r="EJ3" s="40" t="s">
        <v>25</v>
      </c>
      <c r="EK3" s="40" t="s">
        <v>26</v>
      </c>
      <c r="EL3" s="40" t="s">
        <v>27</v>
      </c>
      <c r="EM3" s="40" t="s">
        <v>28</v>
      </c>
      <c r="EN3" s="40" t="s">
        <v>29</v>
      </c>
      <c r="EO3" s="40" t="s">
        <v>30</v>
      </c>
      <c r="EP3" s="40" t="s">
        <v>31</v>
      </c>
      <c r="EQ3" s="40" t="s">
        <v>32</v>
      </c>
      <c r="ER3" s="40" t="s">
        <v>33</v>
      </c>
      <c r="ES3" s="40" t="s">
        <v>34</v>
      </c>
      <c r="ET3" s="40" t="s">
        <v>35</v>
      </c>
      <c r="EU3" s="40" t="s">
        <v>36</v>
      </c>
      <c r="EV3" s="40" t="s">
        <v>37</v>
      </c>
      <c r="EW3" s="40" t="s">
        <v>38</v>
      </c>
      <c r="EX3" s="40" t="s">
        <v>39</v>
      </c>
      <c r="EY3" s="40" t="s">
        <v>40</v>
      </c>
      <c r="EZ3" s="40" t="s">
        <v>41</v>
      </c>
      <c r="FA3" s="40" t="s">
        <v>42</v>
      </c>
      <c r="FB3" s="40" t="s">
        <v>157</v>
      </c>
      <c r="FC3" s="40" t="s">
        <v>14</v>
      </c>
      <c r="FD3" s="4" t="s">
        <v>15</v>
      </c>
      <c r="FF3" s="37" t="s">
        <v>48</v>
      </c>
      <c r="FG3" s="40" t="s">
        <v>16</v>
      </c>
      <c r="FH3" s="40" t="s">
        <v>17</v>
      </c>
      <c r="FI3" s="40" t="s">
        <v>18</v>
      </c>
      <c r="FJ3" s="40" t="s">
        <v>19</v>
      </c>
      <c r="FK3" s="40" t="s">
        <v>20</v>
      </c>
      <c r="FL3" s="40" t="s">
        <v>21</v>
      </c>
      <c r="FM3" s="40" t="s">
        <v>22</v>
      </c>
      <c r="FN3" s="40" t="s">
        <v>23</v>
      </c>
      <c r="FO3" s="40" t="s">
        <v>24</v>
      </c>
      <c r="FP3" s="40" t="s">
        <v>25</v>
      </c>
      <c r="FQ3" s="40" t="s">
        <v>26</v>
      </c>
      <c r="FR3" s="40" t="s">
        <v>27</v>
      </c>
      <c r="FS3" s="40" t="s">
        <v>28</v>
      </c>
      <c r="FT3" s="40" t="s">
        <v>29</v>
      </c>
      <c r="FU3" s="40" t="s">
        <v>30</v>
      </c>
      <c r="FV3" s="40" t="s">
        <v>31</v>
      </c>
      <c r="FW3" s="40" t="s">
        <v>32</v>
      </c>
      <c r="FX3" s="40" t="s">
        <v>33</v>
      </c>
      <c r="FY3" s="40" t="s">
        <v>34</v>
      </c>
      <c r="FZ3" s="40" t="s">
        <v>35</v>
      </c>
      <c r="GA3" s="40" t="s">
        <v>36</v>
      </c>
      <c r="GB3" s="40" t="s">
        <v>37</v>
      </c>
      <c r="GC3" s="40" t="s">
        <v>38</v>
      </c>
      <c r="GD3" s="40" t="s">
        <v>39</v>
      </c>
      <c r="GE3" s="40" t="s">
        <v>40</v>
      </c>
      <c r="GF3" s="40" t="s">
        <v>41</v>
      </c>
      <c r="GG3" s="40" t="s">
        <v>42</v>
      </c>
      <c r="GH3" s="40" t="s">
        <v>157</v>
      </c>
      <c r="GI3" s="40" t="s">
        <v>14</v>
      </c>
      <c r="GJ3" s="4" t="s">
        <v>15</v>
      </c>
      <c r="GL3" s="37" t="s">
        <v>48</v>
      </c>
      <c r="GM3" s="40" t="s">
        <v>16</v>
      </c>
      <c r="GN3" s="40" t="s">
        <v>17</v>
      </c>
      <c r="GO3" s="40" t="s">
        <v>18</v>
      </c>
      <c r="GP3" s="40" t="s">
        <v>19</v>
      </c>
      <c r="GQ3" s="40" t="s">
        <v>20</v>
      </c>
      <c r="GR3" s="40" t="s">
        <v>21</v>
      </c>
      <c r="GS3" s="40" t="s">
        <v>22</v>
      </c>
      <c r="GT3" s="40" t="s">
        <v>23</v>
      </c>
      <c r="GU3" s="40" t="s">
        <v>24</v>
      </c>
      <c r="GV3" s="40" t="s">
        <v>25</v>
      </c>
      <c r="GW3" s="40" t="s">
        <v>26</v>
      </c>
      <c r="GX3" s="40" t="s">
        <v>27</v>
      </c>
      <c r="GY3" s="40" t="s">
        <v>28</v>
      </c>
      <c r="GZ3" s="40" t="s">
        <v>29</v>
      </c>
      <c r="HA3" s="40" t="s">
        <v>30</v>
      </c>
      <c r="HB3" s="40" t="s">
        <v>31</v>
      </c>
      <c r="HC3" s="40" t="s">
        <v>32</v>
      </c>
      <c r="HD3" s="40" t="s">
        <v>33</v>
      </c>
      <c r="HE3" s="40" t="s">
        <v>34</v>
      </c>
      <c r="HF3" s="40" t="s">
        <v>35</v>
      </c>
      <c r="HG3" s="40" t="s">
        <v>36</v>
      </c>
      <c r="HH3" s="40" t="s">
        <v>37</v>
      </c>
      <c r="HI3" s="40" t="s">
        <v>38</v>
      </c>
      <c r="HJ3" s="40" t="s">
        <v>39</v>
      </c>
      <c r="HK3" s="40" t="s">
        <v>40</v>
      </c>
      <c r="HL3" s="40" t="s">
        <v>41</v>
      </c>
      <c r="HM3" s="40" t="s">
        <v>42</v>
      </c>
      <c r="HN3" s="40" t="s">
        <v>157</v>
      </c>
      <c r="HO3" s="40" t="s">
        <v>14</v>
      </c>
      <c r="HP3" s="4" t="s">
        <v>15</v>
      </c>
      <c r="HR3" s="37" t="s">
        <v>48</v>
      </c>
      <c r="HS3" s="40" t="s">
        <v>16</v>
      </c>
      <c r="HT3" s="40" t="s">
        <v>17</v>
      </c>
      <c r="HU3" s="40" t="s">
        <v>18</v>
      </c>
      <c r="HV3" s="40" t="s">
        <v>19</v>
      </c>
      <c r="HW3" s="40" t="s">
        <v>20</v>
      </c>
      <c r="HX3" s="40" t="s">
        <v>21</v>
      </c>
      <c r="HY3" s="40" t="s">
        <v>22</v>
      </c>
      <c r="HZ3" s="40" t="s">
        <v>23</v>
      </c>
      <c r="IA3" s="40" t="s">
        <v>24</v>
      </c>
      <c r="IB3" s="40" t="s">
        <v>25</v>
      </c>
      <c r="IC3" s="40" t="s">
        <v>26</v>
      </c>
      <c r="ID3" s="40" t="s">
        <v>27</v>
      </c>
      <c r="IE3" s="40" t="s">
        <v>28</v>
      </c>
      <c r="IF3" s="40" t="s">
        <v>29</v>
      </c>
      <c r="IG3" s="40" t="s">
        <v>30</v>
      </c>
      <c r="IH3" s="40" t="s">
        <v>31</v>
      </c>
      <c r="II3" s="40" t="s">
        <v>32</v>
      </c>
      <c r="IJ3" s="40" t="s">
        <v>33</v>
      </c>
      <c r="IK3" s="40" t="s">
        <v>34</v>
      </c>
      <c r="IL3" s="40" t="s">
        <v>35</v>
      </c>
      <c r="IM3" s="40" t="s">
        <v>36</v>
      </c>
      <c r="IN3" s="40" t="s">
        <v>37</v>
      </c>
      <c r="IO3" s="40" t="s">
        <v>38</v>
      </c>
      <c r="IP3" s="40" t="s">
        <v>39</v>
      </c>
      <c r="IQ3" s="40" t="s">
        <v>40</v>
      </c>
      <c r="IR3" s="40" t="s">
        <v>41</v>
      </c>
      <c r="IS3" s="40" t="s">
        <v>42</v>
      </c>
      <c r="IT3" s="40" t="s">
        <v>157</v>
      </c>
      <c r="IU3" s="40" t="s">
        <v>14</v>
      </c>
      <c r="IV3" s="4" t="s">
        <v>15</v>
      </c>
      <c r="IX3" s="37" t="s">
        <v>48</v>
      </c>
      <c r="IY3" s="40" t="s">
        <v>16</v>
      </c>
      <c r="IZ3" s="40" t="s">
        <v>17</v>
      </c>
      <c r="JA3" s="40" t="s">
        <v>18</v>
      </c>
      <c r="JB3" s="40" t="s">
        <v>19</v>
      </c>
      <c r="JC3" s="40" t="s">
        <v>20</v>
      </c>
      <c r="JD3" s="40" t="s">
        <v>21</v>
      </c>
      <c r="JE3" s="40" t="s">
        <v>22</v>
      </c>
      <c r="JF3" s="40" t="s">
        <v>23</v>
      </c>
      <c r="JG3" s="40" t="s">
        <v>24</v>
      </c>
      <c r="JH3" s="40" t="s">
        <v>25</v>
      </c>
      <c r="JI3" s="40" t="s">
        <v>26</v>
      </c>
      <c r="JJ3" s="40" t="s">
        <v>27</v>
      </c>
      <c r="JK3" s="40" t="s">
        <v>28</v>
      </c>
      <c r="JL3" s="40" t="s">
        <v>29</v>
      </c>
      <c r="JM3" s="40" t="s">
        <v>30</v>
      </c>
      <c r="JN3" s="40" t="s">
        <v>31</v>
      </c>
      <c r="JO3" s="40" t="s">
        <v>32</v>
      </c>
      <c r="JP3" s="40" t="s">
        <v>33</v>
      </c>
      <c r="JQ3" s="40" t="s">
        <v>34</v>
      </c>
      <c r="JR3" s="40" t="s">
        <v>35</v>
      </c>
      <c r="JS3" s="40" t="s">
        <v>36</v>
      </c>
      <c r="JT3" s="40" t="s">
        <v>37</v>
      </c>
      <c r="JU3" s="40" t="s">
        <v>38</v>
      </c>
      <c r="JV3" s="40" t="s">
        <v>39</v>
      </c>
      <c r="JW3" s="40" t="s">
        <v>40</v>
      </c>
      <c r="JX3" s="40" t="s">
        <v>41</v>
      </c>
      <c r="JY3" s="40" t="s">
        <v>42</v>
      </c>
      <c r="JZ3" s="40" t="s">
        <v>157</v>
      </c>
      <c r="KA3" s="40" t="s">
        <v>14</v>
      </c>
      <c r="KB3" s="4" t="s">
        <v>15</v>
      </c>
    </row>
    <row r="4" spans="2:288" x14ac:dyDescent="0.25">
      <c r="B4" s="52" t="s">
        <v>49</v>
      </c>
      <c r="C4" s="10">
        <v>50</v>
      </c>
      <c r="D4" s="10">
        <v>212</v>
      </c>
      <c r="E4" s="10">
        <v>328</v>
      </c>
      <c r="F4" s="10">
        <v>29</v>
      </c>
      <c r="G4" s="10">
        <v>1171</v>
      </c>
      <c r="H4" s="10">
        <v>366</v>
      </c>
      <c r="I4" s="10">
        <v>181</v>
      </c>
      <c r="J4" s="10">
        <v>191</v>
      </c>
      <c r="K4" s="10">
        <v>277</v>
      </c>
      <c r="L4" s="10">
        <v>557</v>
      </c>
      <c r="M4" s="10">
        <v>748</v>
      </c>
      <c r="N4" s="10">
        <v>191</v>
      </c>
      <c r="O4" s="10">
        <v>192</v>
      </c>
      <c r="P4" s="10">
        <v>371</v>
      </c>
      <c r="Q4" s="10">
        <v>420</v>
      </c>
      <c r="R4" s="10">
        <v>541</v>
      </c>
      <c r="S4" s="10">
        <v>189</v>
      </c>
      <c r="T4" s="10">
        <v>459</v>
      </c>
      <c r="U4" s="10">
        <v>993</v>
      </c>
      <c r="V4" s="10">
        <v>220</v>
      </c>
      <c r="W4" s="10">
        <v>147</v>
      </c>
      <c r="X4" s="10">
        <v>20</v>
      </c>
      <c r="Y4" s="10">
        <v>455</v>
      </c>
      <c r="Z4" s="10">
        <v>271</v>
      </c>
      <c r="AA4" s="10">
        <v>84</v>
      </c>
      <c r="AB4" s="10">
        <v>963</v>
      </c>
      <c r="AC4" s="10">
        <v>70</v>
      </c>
      <c r="AD4" s="10"/>
      <c r="AE4" s="41">
        <f>SUM(C4:AD4)</f>
        <v>9696</v>
      </c>
      <c r="AF4" s="57">
        <f>AE4/$AE$7</f>
        <v>0.72089219330855014</v>
      </c>
      <c r="AH4" s="52" t="s">
        <v>49</v>
      </c>
      <c r="AI4" s="10">
        <v>312</v>
      </c>
      <c r="AJ4" s="10">
        <v>696</v>
      </c>
      <c r="AK4" s="10">
        <v>1162</v>
      </c>
      <c r="AL4" s="10">
        <v>108</v>
      </c>
      <c r="AM4" s="10">
        <v>4362</v>
      </c>
      <c r="AN4" s="10">
        <v>1808</v>
      </c>
      <c r="AO4" s="10">
        <v>1355</v>
      </c>
      <c r="AP4" s="10">
        <v>602</v>
      </c>
      <c r="AQ4" s="10">
        <v>1641</v>
      </c>
      <c r="AR4" s="10">
        <v>1867</v>
      </c>
      <c r="AS4" s="10">
        <v>3113</v>
      </c>
      <c r="AT4" s="10">
        <v>762</v>
      </c>
      <c r="AU4" s="10">
        <v>647</v>
      </c>
      <c r="AV4" s="10">
        <v>1422</v>
      </c>
      <c r="AW4" s="10">
        <v>891</v>
      </c>
      <c r="AX4" s="10">
        <v>2263</v>
      </c>
      <c r="AY4" s="10">
        <v>634</v>
      </c>
      <c r="AZ4" s="10">
        <v>1662</v>
      </c>
      <c r="BA4" s="10">
        <v>3473</v>
      </c>
      <c r="BB4" s="10">
        <v>989</v>
      </c>
      <c r="BC4" s="10">
        <v>484</v>
      </c>
      <c r="BD4" s="10">
        <v>59</v>
      </c>
      <c r="BE4" s="10">
        <v>1679</v>
      </c>
      <c r="BF4" s="10">
        <v>977</v>
      </c>
      <c r="BG4" s="10">
        <v>348</v>
      </c>
      <c r="BH4" s="10">
        <v>3467</v>
      </c>
      <c r="BI4" s="10">
        <v>186</v>
      </c>
      <c r="BJ4" s="10">
        <v>25</v>
      </c>
      <c r="BK4" s="41">
        <f>SUM(AI4:BJ4)</f>
        <v>36994</v>
      </c>
      <c r="BL4" s="57">
        <f>BK4/$BK$7</f>
        <v>0.72277904773069179</v>
      </c>
      <c r="BN4" s="52" t="s">
        <v>49</v>
      </c>
      <c r="BO4" s="10">
        <v>214</v>
      </c>
      <c r="BP4" s="10">
        <v>528</v>
      </c>
      <c r="BQ4" s="10">
        <v>842</v>
      </c>
      <c r="BR4" s="10">
        <v>110</v>
      </c>
      <c r="BS4" s="10">
        <v>2911</v>
      </c>
      <c r="BT4" s="10">
        <v>1285</v>
      </c>
      <c r="BU4" s="10">
        <v>697</v>
      </c>
      <c r="BV4" s="10">
        <v>508</v>
      </c>
      <c r="BW4" s="10">
        <v>1444</v>
      </c>
      <c r="BX4" s="10">
        <v>1426</v>
      </c>
      <c r="BY4" s="10">
        <v>2696</v>
      </c>
      <c r="BZ4" s="10">
        <v>571</v>
      </c>
      <c r="CA4" s="10">
        <v>623</v>
      </c>
      <c r="CB4" s="10">
        <v>1280</v>
      </c>
      <c r="CC4" s="10">
        <v>947</v>
      </c>
      <c r="CD4" s="10">
        <v>1444</v>
      </c>
      <c r="CE4" s="10">
        <v>500</v>
      </c>
      <c r="CF4" s="10">
        <v>1484</v>
      </c>
      <c r="CG4" s="10">
        <v>3229</v>
      </c>
      <c r="CH4" s="10">
        <v>711</v>
      </c>
      <c r="CI4" s="10">
        <v>445</v>
      </c>
      <c r="CJ4" s="10">
        <v>40</v>
      </c>
      <c r="CK4" s="10">
        <v>1575</v>
      </c>
      <c r="CL4" s="10">
        <v>1360</v>
      </c>
      <c r="CM4" s="10">
        <v>359</v>
      </c>
      <c r="CN4" s="10">
        <v>3484</v>
      </c>
      <c r="CO4" s="10">
        <v>155</v>
      </c>
      <c r="CP4" s="10">
        <v>65</v>
      </c>
      <c r="CQ4" s="41">
        <f>SUM(BO4:CP4)</f>
        <v>30933</v>
      </c>
      <c r="CR4" s="57">
        <f>CQ4/$CQ$7</f>
        <v>0.71147963290935434</v>
      </c>
      <c r="CT4" s="52" t="s">
        <v>49</v>
      </c>
      <c r="CU4" s="10">
        <v>119</v>
      </c>
      <c r="CV4" s="10">
        <v>307</v>
      </c>
      <c r="CW4" s="10">
        <v>690</v>
      </c>
      <c r="CX4" s="10">
        <v>55</v>
      </c>
      <c r="CY4" s="10">
        <v>1856</v>
      </c>
      <c r="CZ4" s="10">
        <v>807</v>
      </c>
      <c r="DA4" s="10">
        <v>456</v>
      </c>
      <c r="DB4" s="10">
        <v>356</v>
      </c>
      <c r="DC4" s="10">
        <v>985</v>
      </c>
      <c r="DD4" s="10">
        <v>903</v>
      </c>
      <c r="DE4" s="10">
        <v>1607</v>
      </c>
      <c r="DF4" s="10">
        <v>403</v>
      </c>
      <c r="DG4" s="10">
        <v>460</v>
      </c>
      <c r="DH4" s="10">
        <v>843</v>
      </c>
      <c r="DI4" s="10">
        <v>652</v>
      </c>
      <c r="DJ4" s="10">
        <v>983</v>
      </c>
      <c r="DK4" s="10">
        <v>328</v>
      </c>
      <c r="DL4" s="10">
        <v>1186</v>
      </c>
      <c r="DM4" s="10">
        <v>1775</v>
      </c>
      <c r="DN4" s="10">
        <v>579</v>
      </c>
      <c r="DO4" s="10">
        <v>201</v>
      </c>
      <c r="DP4" s="10">
        <v>41</v>
      </c>
      <c r="DQ4" s="10">
        <v>1233</v>
      </c>
      <c r="DR4" s="10">
        <v>1131</v>
      </c>
      <c r="DS4" s="10">
        <v>202</v>
      </c>
      <c r="DT4" s="10">
        <v>2961</v>
      </c>
      <c r="DU4" s="10">
        <v>128</v>
      </c>
      <c r="DV4" s="10">
        <v>34</v>
      </c>
      <c r="DW4" s="41">
        <f>SUM(CU4:DV4)</f>
        <v>21281</v>
      </c>
      <c r="DX4" s="57">
        <f>DW4/$DW$7</f>
        <v>0.68186478692726693</v>
      </c>
      <c r="DZ4" s="52" t="s">
        <v>49</v>
      </c>
      <c r="EA4" s="10">
        <v>85</v>
      </c>
      <c r="EB4" s="10">
        <v>246</v>
      </c>
      <c r="EC4" s="10">
        <v>553</v>
      </c>
      <c r="ED4" s="10">
        <v>34</v>
      </c>
      <c r="EE4" s="10">
        <v>1125</v>
      </c>
      <c r="EF4" s="10">
        <v>570</v>
      </c>
      <c r="EG4" s="10">
        <v>314</v>
      </c>
      <c r="EH4" s="10">
        <v>298</v>
      </c>
      <c r="EI4" s="10">
        <v>843</v>
      </c>
      <c r="EJ4" s="10">
        <v>574</v>
      </c>
      <c r="EK4" s="10">
        <v>1266</v>
      </c>
      <c r="EL4" s="10">
        <v>352</v>
      </c>
      <c r="EM4" s="10">
        <v>410</v>
      </c>
      <c r="EN4" s="10">
        <v>790</v>
      </c>
      <c r="EO4" s="10">
        <v>527</v>
      </c>
      <c r="EP4" s="10">
        <v>644</v>
      </c>
      <c r="EQ4" s="10">
        <v>242</v>
      </c>
      <c r="ER4" s="10">
        <v>770</v>
      </c>
      <c r="ES4" s="10">
        <v>1311</v>
      </c>
      <c r="ET4" s="10">
        <v>349</v>
      </c>
      <c r="EU4" s="10">
        <v>202</v>
      </c>
      <c r="EV4" s="10">
        <v>29</v>
      </c>
      <c r="EW4" s="10">
        <v>839</v>
      </c>
      <c r="EX4" s="10">
        <v>758</v>
      </c>
      <c r="EY4" s="10">
        <v>181</v>
      </c>
      <c r="EZ4" s="10">
        <v>2149</v>
      </c>
      <c r="FA4" s="10">
        <v>60</v>
      </c>
      <c r="FB4" s="10">
        <v>46</v>
      </c>
      <c r="FC4" s="41">
        <f>SUM(EA4:FB4)</f>
        <v>15567</v>
      </c>
      <c r="FD4" s="57">
        <f>FC4/$FC$7</f>
        <v>0.68123933307076279</v>
      </c>
      <c r="FF4" s="52" t="s">
        <v>49</v>
      </c>
      <c r="FG4" s="10">
        <v>53</v>
      </c>
      <c r="FH4" s="10">
        <v>244</v>
      </c>
      <c r="FI4" s="10">
        <v>567</v>
      </c>
      <c r="FJ4" s="10">
        <v>48</v>
      </c>
      <c r="FK4" s="10">
        <v>981</v>
      </c>
      <c r="FL4" s="10">
        <v>505</v>
      </c>
      <c r="FM4" s="10">
        <v>238</v>
      </c>
      <c r="FN4" s="10">
        <v>230</v>
      </c>
      <c r="FO4" s="10">
        <v>440</v>
      </c>
      <c r="FP4" s="10">
        <v>438</v>
      </c>
      <c r="FQ4" s="10">
        <v>1141</v>
      </c>
      <c r="FR4" s="10">
        <v>268</v>
      </c>
      <c r="FS4" s="10">
        <v>353</v>
      </c>
      <c r="FT4" s="10">
        <v>661</v>
      </c>
      <c r="FU4" s="10">
        <v>276</v>
      </c>
      <c r="FV4" s="10">
        <v>446</v>
      </c>
      <c r="FW4" s="10">
        <v>167</v>
      </c>
      <c r="FX4" s="10">
        <v>566</v>
      </c>
      <c r="FY4" s="10">
        <v>982</v>
      </c>
      <c r="FZ4" s="10">
        <v>243</v>
      </c>
      <c r="GA4" s="10">
        <v>184</v>
      </c>
      <c r="GB4" s="10">
        <v>32</v>
      </c>
      <c r="GC4" s="10">
        <v>571</v>
      </c>
      <c r="GD4" s="10">
        <v>638</v>
      </c>
      <c r="GE4" s="10">
        <v>124</v>
      </c>
      <c r="GF4" s="10">
        <v>1940</v>
      </c>
      <c r="GG4" s="10">
        <v>55</v>
      </c>
      <c r="GH4" s="10">
        <v>13</v>
      </c>
      <c r="GI4" s="41">
        <f>SUM(FG4:GH4)</f>
        <v>12404</v>
      </c>
      <c r="GJ4" s="57">
        <f>GI4/$GI$7</f>
        <v>0.67688949522510233</v>
      </c>
      <c r="GL4" s="52" t="s">
        <v>49</v>
      </c>
      <c r="GM4" s="10">
        <v>67</v>
      </c>
      <c r="GN4" s="10">
        <v>305</v>
      </c>
      <c r="GO4" s="10">
        <v>531</v>
      </c>
      <c r="GP4" s="10">
        <v>43</v>
      </c>
      <c r="GQ4" s="10">
        <v>1071</v>
      </c>
      <c r="GR4" s="10">
        <v>701</v>
      </c>
      <c r="GS4" s="10">
        <v>295</v>
      </c>
      <c r="GT4" s="10">
        <v>336</v>
      </c>
      <c r="GU4" s="10">
        <v>708</v>
      </c>
      <c r="GV4" s="10">
        <v>646</v>
      </c>
      <c r="GW4" s="10">
        <v>1754</v>
      </c>
      <c r="GX4" s="10">
        <v>323</v>
      </c>
      <c r="GY4" s="10">
        <v>408</v>
      </c>
      <c r="GZ4" s="10">
        <v>674</v>
      </c>
      <c r="HA4" s="10">
        <v>379</v>
      </c>
      <c r="HB4" s="10">
        <v>664</v>
      </c>
      <c r="HC4" s="10">
        <v>228</v>
      </c>
      <c r="HD4" s="10">
        <v>880</v>
      </c>
      <c r="HE4" s="10">
        <v>1487</v>
      </c>
      <c r="HF4" s="10">
        <v>340</v>
      </c>
      <c r="HG4" s="10">
        <v>192</v>
      </c>
      <c r="HH4" s="10">
        <v>30</v>
      </c>
      <c r="HI4" s="10">
        <v>765</v>
      </c>
      <c r="HJ4" s="10">
        <v>667</v>
      </c>
      <c r="HK4" s="10">
        <v>197</v>
      </c>
      <c r="HL4" s="10">
        <v>2685</v>
      </c>
      <c r="HM4" s="10">
        <v>95</v>
      </c>
      <c r="HN4" s="10">
        <v>52</v>
      </c>
      <c r="HO4" s="41">
        <f>SUM(GM4:HN4)</f>
        <v>16523</v>
      </c>
      <c r="HP4" s="57">
        <f>HO4/$HO$7</f>
        <v>0.72536107818604856</v>
      </c>
      <c r="HR4" s="52" t="s">
        <v>49</v>
      </c>
      <c r="HS4" s="10">
        <v>60</v>
      </c>
      <c r="HT4" s="10">
        <v>209</v>
      </c>
      <c r="HU4" s="10">
        <v>452</v>
      </c>
      <c r="HV4" s="10">
        <v>46</v>
      </c>
      <c r="HW4" s="10">
        <v>942</v>
      </c>
      <c r="HX4" s="10">
        <v>547</v>
      </c>
      <c r="HY4" s="10">
        <v>245</v>
      </c>
      <c r="HZ4" s="10">
        <v>260</v>
      </c>
      <c r="IA4" s="10">
        <v>499</v>
      </c>
      <c r="IB4" s="10">
        <v>491</v>
      </c>
      <c r="IC4" s="10">
        <v>1651</v>
      </c>
      <c r="ID4" s="10">
        <v>280</v>
      </c>
      <c r="IE4" s="10">
        <v>256</v>
      </c>
      <c r="IF4" s="10">
        <v>593</v>
      </c>
      <c r="IG4" s="10">
        <v>358</v>
      </c>
      <c r="IH4" s="10">
        <v>525</v>
      </c>
      <c r="II4" s="10">
        <v>233</v>
      </c>
      <c r="IJ4" s="10">
        <v>672</v>
      </c>
      <c r="IK4" s="10">
        <v>1349</v>
      </c>
      <c r="IL4" s="10">
        <v>270</v>
      </c>
      <c r="IM4" s="10">
        <v>125</v>
      </c>
      <c r="IN4" s="10">
        <v>23</v>
      </c>
      <c r="IO4" s="10">
        <v>654</v>
      </c>
      <c r="IP4" s="10">
        <v>575</v>
      </c>
      <c r="IQ4" s="10">
        <v>124</v>
      </c>
      <c r="IR4" s="10">
        <v>2569</v>
      </c>
      <c r="IS4" s="10">
        <v>93</v>
      </c>
      <c r="IT4" s="10">
        <v>15</v>
      </c>
      <c r="IU4" s="41">
        <f>SUM(HS4:IT4)</f>
        <v>14116</v>
      </c>
      <c r="IV4" s="57">
        <f>IU4/$IU$7</f>
        <v>0.73253762324857297</v>
      </c>
      <c r="IX4" s="52" t="s">
        <v>49</v>
      </c>
      <c r="IY4" s="10">
        <v>8</v>
      </c>
      <c r="IZ4" s="10">
        <v>64</v>
      </c>
      <c r="JA4" s="10">
        <v>153</v>
      </c>
      <c r="JB4" s="10">
        <v>12</v>
      </c>
      <c r="JC4" s="10">
        <v>269</v>
      </c>
      <c r="JD4" s="10">
        <v>156</v>
      </c>
      <c r="JE4" s="10">
        <v>69</v>
      </c>
      <c r="JF4" s="10">
        <v>78</v>
      </c>
      <c r="JG4" s="10">
        <v>162</v>
      </c>
      <c r="JH4" s="10">
        <v>142</v>
      </c>
      <c r="JI4" s="10">
        <v>526</v>
      </c>
      <c r="JJ4" s="10">
        <v>117</v>
      </c>
      <c r="JK4" s="10">
        <v>91</v>
      </c>
      <c r="JL4" s="10">
        <v>146</v>
      </c>
      <c r="JM4" s="10">
        <v>106</v>
      </c>
      <c r="JN4" s="10">
        <v>146</v>
      </c>
      <c r="JO4" s="10">
        <v>76</v>
      </c>
      <c r="JP4" s="10">
        <v>221</v>
      </c>
      <c r="JQ4" s="10">
        <v>386</v>
      </c>
      <c r="JR4" s="10">
        <v>82</v>
      </c>
      <c r="JS4" s="10">
        <v>39</v>
      </c>
      <c r="JT4" s="10">
        <v>12</v>
      </c>
      <c r="JU4" s="10">
        <v>173</v>
      </c>
      <c r="JV4" s="10">
        <v>187</v>
      </c>
      <c r="JW4" s="10">
        <v>42</v>
      </c>
      <c r="JX4" s="10">
        <v>882</v>
      </c>
      <c r="JY4" s="10">
        <v>28</v>
      </c>
      <c r="JZ4" s="10"/>
      <c r="KA4" s="41">
        <f>SUM(IY4:JZ4)</f>
        <v>4373</v>
      </c>
      <c r="KB4" s="57">
        <f>KA4/$KA$7</f>
        <v>0.75292699724517909</v>
      </c>
    </row>
    <row r="5" spans="2:288" x14ac:dyDescent="0.25">
      <c r="B5" s="52" t="s">
        <v>50</v>
      </c>
      <c r="C5" s="10">
        <v>7</v>
      </c>
      <c r="D5" s="10">
        <v>23</v>
      </c>
      <c r="E5" s="10">
        <v>101</v>
      </c>
      <c r="F5" s="10">
        <v>4</v>
      </c>
      <c r="G5" s="10">
        <v>272</v>
      </c>
      <c r="H5" s="10">
        <v>132</v>
      </c>
      <c r="I5" s="10">
        <v>61</v>
      </c>
      <c r="J5" s="10">
        <v>58</v>
      </c>
      <c r="K5" s="10">
        <v>63</v>
      </c>
      <c r="L5" s="10">
        <v>122</v>
      </c>
      <c r="M5" s="10">
        <v>169</v>
      </c>
      <c r="N5" s="10">
        <v>37</v>
      </c>
      <c r="O5" s="10">
        <v>30</v>
      </c>
      <c r="P5" s="10">
        <v>72</v>
      </c>
      <c r="Q5" s="10">
        <v>73</v>
      </c>
      <c r="R5" s="10">
        <v>117</v>
      </c>
      <c r="S5" s="10">
        <v>28</v>
      </c>
      <c r="T5" s="10">
        <v>139</v>
      </c>
      <c r="U5" s="10">
        <v>247</v>
      </c>
      <c r="V5" s="10">
        <v>76</v>
      </c>
      <c r="W5" s="10">
        <v>31</v>
      </c>
      <c r="X5" s="10">
        <v>6</v>
      </c>
      <c r="Y5" s="10">
        <v>139</v>
      </c>
      <c r="Z5" s="10">
        <v>70</v>
      </c>
      <c r="AA5" s="10">
        <v>32</v>
      </c>
      <c r="AB5" s="10">
        <v>263</v>
      </c>
      <c r="AC5" s="10">
        <v>29</v>
      </c>
      <c r="AD5" s="10"/>
      <c r="AE5" s="41">
        <f>SUM(C5:AD5)</f>
        <v>2401</v>
      </c>
      <c r="AF5" s="57">
        <f>AE5/$AE$7</f>
        <v>0.17851301115241636</v>
      </c>
      <c r="AH5" s="52" t="s">
        <v>50</v>
      </c>
      <c r="AI5" s="10">
        <v>45</v>
      </c>
      <c r="AJ5" s="10">
        <v>138</v>
      </c>
      <c r="AK5" s="10">
        <v>264</v>
      </c>
      <c r="AL5" s="10">
        <v>18</v>
      </c>
      <c r="AM5" s="10">
        <v>927</v>
      </c>
      <c r="AN5" s="10">
        <v>373</v>
      </c>
      <c r="AO5" s="10">
        <v>307</v>
      </c>
      <c r="AP5" s="10">
        <v>169</v>
      </c>
      <c r="AQ5" s="10">
        <v>288</v>
      </c>
      <c r="AR5" s="10">
        <v>426</v>
      </c>
      <c r="AS5" s="10">
        <v>740</v>
      </c>
      <c r="AT5" s="10">
        <v>163</v>
      </c>
      <c r="AU5" s="10">
        <v>122</v>
      </c>
      <c r="AV5" s="10">
        <v>241</v>
      </c>
      <c r="AW5" s="10">
        <v>179</v>
      </c>
      <c r="AX5" s="10">
        <v>420</v>
      </c>
      <c r="AY5" s="10">
        <v>142</v>
      </c>
      <c r="AZ5" s="10">
        <v>375</v>
      </c>
      <c r="BA5" s="10">
        <v>997</v>
      </c>
      <c r="BB5" s="10">
        <v>268</v>
      </c>
      <c r="BC5" s="10">
        <v>102</v>
      </c>
      <c r="BD5" s="10">
        <v>8</v>
      </c>
      <c r="BE5" s="10">
        <v>440</v>
      </c>
      <c r="BF5" s="10">
        <v>239</v>
      </c>
      <c r="BG5" s="10">
        <v>104</v>
      </c>
      <c r="BH5" s="10">
        <v>1042</v>
      </c>
      <c r="BI5" s="10">
        <v>39</v>
      </c>
      <c r="BJ5" s="10">
        <v>9</v>
      </c>
      <c r="BK5" s="41">
        <f>SUM(AI5:BJ5)</f>
        <v>8585</v>
      </c>
      <c r="BL5" s="57">
        <f>BK5/$BK$7</f>
        <v>0.16773147334075766</v>
      </c>
      <c r="BN5" s="52" t="s">
        <v>50</v>
      </c>
      <c r="BO5" s="10">
        <v>37</v>
      </c>
      <c r="BP5" s="10">
        <v>108</v>
      </c>
      <c r="BQ5" s="10">
        <v>272</v>
      </c>
      <c r="BR5" s="10">
        <v>12</v>
      </c>
      <c r="BS5" s="10">
        <v>672</v>
      </c>
      <c r="BT5" s="10">
        <v>308</v>
      </c>
      <c r="BU5" s="10">
        <v>169</v>
      </c>
      <c r="BV5" s="10">
        <v>130</v>
      </c>
      <c r="BW5" s="10">
        <v>234</v>
      </c>
      <c r="BX5" s="10">
        <v>279</v>
      </c>
      <c r="BY5" s="10">
        <v>659</v>
      </c>
      <c r="BZ5" s="10">
        <v>113</v>
      </c>
      <c r="CA5" s="10">
        <v>93</v>
      </c>
      <c r="CB5" s="10">
        <v>235</v>
      </c>
      <c r="CC5" s="10">
        <v>269</v>
      </c>
      <c r="CD5" s="10">
        <v>335</v>
      </c>
      <c r="CE5" s="10">
        <v>105</v>
      </c>
      <c r="CF5" s="10">
        <v>412</v>
      </c>
      <c r="CG5" s="10">
        <v>823</v>
      </c>
      <c r="CH5" s="10">
        <v>182</v>
      </c>
      <c r="CI5" s="10">
        <v>89</v>
      </c>
      <c r="CJ5" s="10">
        <v>3</v>
      </c>
      <c r="CK5" s="10">
        <v>414</v>
      </c>
      <c r="CL5" s="10">
        <v>267</v>
      </c>
      <c r="CM5" s="10">
        <v>96</v>
      </c>
      <c r="CN5" s="10">
        <v>1030</v>
      </c>
      <c r="CO5" s="10">
        <v>33</v>
      </c>
      <c r="CP5" s="10">
        <v>22</v>
      </c>
      <c r="CQ5" s="41">
        <f>SUM(BO5:CP5)</f>
        <v>7401</v>
      </c>
      <c r="CR5" s="57">
        <f>CQ5/$CQ$7</f>
        <v>0.1702279366101617</v>
      </c>
      <c r="CT5" s="52" t="s">
        <v>50</v>
      </c>
      <c r="CU5" s="10">
        <v>20</v>
      </c>
      <c r="CV5" s="10">
        <v>66</v>
      </c>
      <c r="CW5" s="10">
        <v>204</v>
      </c>
      <c r="CX5" s="10">
        <v>9</v>
      </c>
      <c r="CY5" s="10">
        <v>537</v>
      </c>
      <c r="CZ5" s="10">
        <v>237</v>
      </c>
      <c r="DA5" s="10">
        <v>143</v>
      </c>
      <c r="DB5" s="10">
        <v>110</v>
      </c>
      <c r="DC5" s="10">
        <v>177</v>
      </c>
      <c r="DD5" s="10">
        <v>140</v>
      </c>
      <c r="DE5" s="10">
        <v>548</v>
      </c>
      <c r="DF5" s="10">
        <v>79</v>
      </c>
      <c r="DG5" s="10">
        <v>81</v>
      </c>
      <c r="DH5" s="10">
        <v>152</v>
      </c>
      <c r="DI5" s="10">
        <v>125</v>
      </c>
      <c r="DJ5" s="10">
        <v>248</v>
      </c>
      <c r="DK5" s="10">
        <v>53</v>
      </c>
      <c r="DL5" s="10">
        <v>310</v>
      </c>
      <c r="DM5" s="10">
        <v>490</v>
      </c>
      <c r="DN5" s="10">
        <v>183</v>
      </c>
      <c r="DO5" s="10">
        <v>38</v>
      </c>
      <c r="DP5" s="10">
        <v>3</v>
      </c>
      <c r="DQ5" s="10">
        <v>317</v>
      </c>
      <c r="DR5" s="10">
        <v>242</v>
      </c>
      <c r="DS5" s="10">
        <v>38</v>
      </c>
      <c r="DT5" s="10">
        <v>951</v>
      </c>
      <c r="DU5" s="10">
        <v>13</v>
      </c>
      <c r="DV5" s="10">
        <v>9</v>
      </c>
      <c r="DW5" s="41">
        <f>SUM(CU5:DV5)</f>
        <v>5523</v>
      </c>
      <c r="DX5" s="57">
        <f>DW5/$DW$7</f>
        <v>0.17696251201537969</v>
      </c>
      <c r="DZ5" s="52" t="s">
        <v>50</v>
      </c>
      <c r="EA5" s="10">
        <v>7</v>
      </c>
      <c r="EB5" s="10">
        <v>45</v>
      </c>
      <c r="EC5" s="10">
        <v>157</v>
      </c>
      <c r="ED5" s="10">
        <v>4</v>
      </c>
      <c r="EE5" s="10">
        <v>294</v>
      </c>
      <c r="EF5" s="10">
        <v>184</v>
      </c>
      <c r="EG5" s="10">
        <v>67</v>
      </c>
      <c r="EH5" s="10">
        <v>70</v>
      </c>
      <c r="EI5" s="10">
        <v>134</v>
      </c>
      <c r="EJ5" s="10">
        <v>109</v>
      </c>
      <c r="EK5" s="10">
        <v>363</v>
      </c>
      <c r="EL5" s="10">
        <v>80</v>
      </c>
      <c r="EM5" s="10">
        <v>49</v>
      </c>
      <c r="EN5" s="10">
        <v>123</v>
      </c>
      <c r="EO5" s="10">
        <v>159</v>
      </c>
      <c r="EP5" s="10">
        <v>156</v>
      </c>
      <c r="EQ5" s="10">
        <v>46</v>
      </c>
      <c r="ER5" s="10">
        <v>189</v>
      </c>
      <c r="ES5" s="10">
        <v>375</v>
      </c>
      <c r="ET5" s="10">
        <v>74</v>
      </c>
      <c r="EU5" s="10">
        <v>64</v>
      </c>
      <c r="EV5" s="10"/>
      <c r="EW5" s="10">
        <v>255</v>
      </c>
      <c r="EX5" s="10">
        <v>145</v>
      </c>
      <c r="EY5" s="10">
        <v>39</v>
      </c>
      <c r="EZ5" s="10">
        <v>700</v>
      </c>
      <c r="FA5" s="10">
        <v>18</v>
      </c>
      <c r="FB5" s="10">
        <v>1</v>
      </c>
      <c r="FC5" s="41">
        <f>SUM(EA5:FB5)</f>
        <v>3907</v>
      </c>
      <c r="FD5" s="57">
        <f>FC5/$FC$7</f>
        <v>0.17097720012253292</v>
      </c>
      <c r="FF5" s="52" t="s">
        <v>50</v>
      </c>
      <c r="FG5" s="10">
        <v>9</v>
      </c>
      <c r="FH5" s="10">
        <v>48</v>
      </c>
      <c r="FI5" s="10">
        <v>130</v>
      </c>
      <c r="FJ5" s="10">
        <v>5</v>
      </c>
      <c r="FK5" s="10">
        <v>259</v>
      </c>
      <c r="FL5" s="10">
        <v>131</v>
      </c>
      <c r="FM5" s="10">
        <v>59</v>
      </c>
      <c r="FN5" s="10">
        <v>54</v>
      </c>
      <c r="FO5" s="10">
        <v>107</v>
      </c>
      <c r="FP5" s="10">
        <v>65</v>
      </c>
      <c r="FQ5" s="10">
        <v>302</v>
      </c>
      <c r="FR5" s="10">
        <v>51</v>
      </c>
      <c r="FS5" s="10">
        <v>50</v>
      </c>
      <c r="FT5" s="10">
        <v>67</v>
      </c>
      <c r="FU5" s="10">
        <v>86</v>
      </c>
      <c r="FV5" s="10">
        <v>111</v>
      </c>
      <c r="FW5" s="10">
        <v>31</v>
      </c>
      <c r="FX5" s="10">
        <v>129</v>
      </c>
      <c r="FY5" s="10">
        <v>286</v>
      </c>
      <c r="FZ5" s="10">
        <v>75</v>
      </c>
      <c r="GA5" s="10">
        <v>40</v>
      </c>
      <c r="GB5" s="10">
        <v>2</v>
      </c>
      <c r="GC5" s="10">
        <v>175</v>
      </c>
      <c r="GD5" s="10">
        <v>120</v>
      </c>
      <c r="GE5" s="10">
        <v>28</v>
      </c>
      <c r="GF5" s="10">
        <v>594</v>
      </c>
      <c r="GG5" s="10">
        <v>13</v>
      </c>
      <c r="GH5" s="10"/>
      <c r="GI5" s="41">
        <f>SUM(FG5:GH5)</f>
        <v>3027</v>
      </c>
      <c r="GJ5" s="57">
        <f>GI5/$GI$7</f>
        <v>0.16518417462482946</v>
      </c>
      <c r="GL5" s="52" t="s">
        <v>50</v>
      </c>
      <c r="GM5" s="10">
        <v>8</v>
      </c>
      <c r="GN5" s="10">
        <v>40</v>
      </c>
      <c r="GO5" s="10">
        <v>121</v>
      </c>
      <c r="GP5" s="10">
        <v>1</v>
      </c>
      <c r="GQ5" s="10">
        <v>224</v>
      </c>
      <c r="GR5" s="10">
        <v>171</v>
      </c>
      <c r="GS5" s="10">
        <v>115</v>
      </c>
      <c r="GT5" s="10">
        <v>66</v>
      </c>
      <c r="GU5" s="10">
        <v>128</v>
      </c>
      <c r="GV5" s="10">
        <v>121</v>
      </c>
      <c r="GW5" s="10">
        <v>450</v>
      </c>
      <c r="GX5" s="10">
        <v>74</v>
      </c>
      <c r="GY5" s="10">
        <v>58</v>
      </c>
      <c r="GZ5" s="10">
        <v>100</v>
      </c>
      <c r="HA5" s="10">
        <v>118</v>
      </c>
      <c r="HB5" s="10">
        <v>193</v>
      </c>
      <c r="HC5" s="10">
        <v>38</v>
      </c>
      <c r="HD5" s="10">
        <v>174</v>
      </c>
      <c r="HE5" s="10">
        <v>381</v>
      </c>
      <c r="HF5" s="10">
        <v>97</v>
      </c>
      <c r="HG5" s="10">
        <v>42</v>
      </c>
      <c r="HH5" s="10">
        <v>10</v>
      </c>
      <c r="HI5" s="10">
        <v>213</v>
      </c>
      <c r="HJ5" s="10">
        <v>141</v>
      </c>
      <c r="HK5" s="10">
        <v>50</v>
      </c>
      <c r="HL5" s="10">
        <v>815</v>
      </c>
      <c r="HM5" s="10">
        <v>14</v>
      </c>
      <c r="HN5" s="10">
        <v>7</v>
      </c>
      <c r="HO5" s="41">
        <f>SUM(GM5:HN5)</f>
        <v>3970</v>
      </c>
      <c r="HP5" s="57">
        <f>HO5/$HO$7</f>
        <v>0.17428333113832917</v>
      </c>
      <c r="HR5" s="52" t="s">
        <v>50</v>
      </c>
      <c r="HS5" s="10">
        <v>5</v>
      </c>
      <c r="HT5" s="10">
        <v>36</v>
      </c>
      <c r="HU5" s="10">
        <v>92</v>
      </c>
      <c r="HV5" s="10">
        <v>2</v>
      </c>
      <c r="HW5" s="10">
        <v>209</v>
      </c>
      <c r="HX5" s="10">
        <v>122</v>
      </c>
      <c r="HY5" s="10">
        <v>61</v>
      </c>
      <c r="HZ5" s="10">
        <v>50</v>
      </c>
      <c r="IA5" s="10">
        <v>104</v>
      </c>
      <c r="IB5" s="10">
        <v>71</v>
      </c>
      <c r="IC5" s="10">
        <v>433</v>
      </c>
      <c r="ID5" s="10">
        <v>63</v>
      </c>
      <c r="IE5" s="10">
        <v>41</v>
      </c>
      <c r="IF5" s="10">
        <v>88</v>
      </c>
      <c r="IG5" s="10">
        <v>99</v>
      </c>
      <c r="IH5" s="10">
        <v>161</v>
      </c>
      <c r="II5" s="10">
        <v>41</v>
      </c>
      <c r="IJ5" s="10">
        <v>149</v>
      </c>
      <c r="IK5" s="10">
        <v>376</v>
      </c>
      <c r="IL5" s="10">
        <v>53</v>
      </c>
      <c r="IM5" s="10">
        <v>22</v>
      </c>
      <c r="IN5" s="10">
        <v>1</v>
      </c>
      <c r="IO5" s="10">
        <v>185</v>
      </c>
      <c r="IP5" s="10">
        <v>176</v>
      </c>
      <c r="IQ5" s="10">
        <v>31</v>
      </c>
      <c r="IR5" s="10">
        <v>750</v>
      </c>
      <c r="IS5" s="10">
        <v>12</v>
      </c>
      <c r="IT5" s="10">
        <v>6</v>
      </c>
      <c r="IU5" s="41">
        <f>SUM(HS5:IT5)</f>
        <v>3439</v>
      </c>
      <c r="IV5" s="57">
        <f>IU5/$IU$7</f>
        <v>0.17846393357550597</v>
      </c>
      <c r="IX5" s="52" t="s">
        <v>50</v>
      </c>
      <c r="IY5" s="10">
        <v>3</v>
      </c>
      <c r="IZ5" s="10">
        <v>8</v>
      </c>
      <c r="JA5" s="10">
        <v>33</v>
      </c>
      <c r="JB5" s="10">
        <v>1</v>
      </c>
      <c r="JC5" s="10">
        <v>64</v>
      </c>
      <c r="JD5" s="10">
        <v>24</v>
      </c>
      <c r="JE5" s="10">
        <v>14</v>
      </c>
      <c r="JF5" s="10">
        <v>17</v>
      </c>
      <c r="JG5" s="10">
        <v>40</v>
      </c>
      <c r="JH5" s="10">
        <v>29</v>
      </c>
      <c r="JI5" s="10">
        <v>121</v>
      </c>
      <c r="JJ5" s="10">
        <v>15</v>
      </c>
      <c r="JK5" s="10">
        <v>7</v>
      </c>
      <c r="JL5" s="10">
        <v>12</v>
      </c>
      <c r="JM5" s="10">
        <v>30</v>
      </c>
      <c r="JN5" s="10">
        <v>31</v>
      </c>
      <c r="JO5" s="10">
        <v>6</v>
      </c>
      <c r="JP5" s="10">
        <v>31</v>
      </c>
      <c r="JQ5" s="10">
        <v>95</v>
      </c>
      <c r="JR5" s="10">
        <v>16</v>
      </c>
      <c r="JS5" s="10">
        <v>9</v>
      </c>
      <c r="JT5" s="10"/>
      <c r="JU5" s="10">
        <v>49</v>
      </c>
      <c r="JV5" s="10">
        <v>36</v>
      </c>
      <c r="JW5" s="10">
        <v>11</v>
      </c>
      <c r="JX5" s="10">
        <v>259</v>
      </c>
      <c r="JY5" s="10">
        <v>7</v>
      </c>
      <c r="JZ5" s="10"/>
      <c r="KA5" s="41">
        <f>SUM(IY5:JZ5)</f>
        <v>968</v>
      </c>
      <c r="KB5" s="57">
        <f t="shared" ref="KB5:KB6" si="0">KA5/$KA$7</f>
        <v>0.16666666666666666</v>
      </c>
    </row>
    <row r="6" spans="2:288" x14ac:dyDescent="0.25">
      <c r="B6" s="52" t="s">
        <v>74</v>
      </c>
      <c r="C6" s="10">
        <v>7</v>
      </c>
      <c r="D6" s="10">
        <v>26</v>
      </c>
      <c r="E6" s="10">
        <v>40</v>
      </c>
      <c r="F6" s="10">
        <v>6</v>
      </c>
      <c r="G6" s="10">
        <v>165</v>
      </c>
      <c r="H6" s="10">
        <v>53</v>
      </c>
      <c r="I6" s="10">
        <v>30</v>
      </c>
      <c r="J6" s="10">
        <v>22</v>
      </c>
      <c r="K6" s="10">
        <v>32</v>
      </c>
      <c r="L6" s="10">
        <v>75</v>
      </c>
      <c r="M6" s="10">
        <v>110</v>
      </c>
      <c r="N6" s="10">
        <v>32</v>
      </c>
      <c r="O6" s="10">
        <v>18</v>
      </c>
      <c r="P6" s="10">
        <v>42</v>
      </c>
      <c r="Q6" s="10">
        <v>45</v>
      </c>
      <c r="R6" s="10">
        <v>58</v>
      </c>
      <c r="S6" s="10">
        <v>12</v>
      </c>
      <c r="T6" s="10">
        <v>74</v>
      </c>
      <c r="U6" s="10">
        <v>175</v>
      </c>
      <c r="V6" s="10">
        <v>52</v>
      </c>
      <c r="W6" s="10">
        <v>29</v>
      </c>
      <c r="X6" s="10">
        <v>1</v>
      </c>
      <c r="Y6" s="10">
        <v>74</v>
      </c>
      <c r="Z6" s="10">
        <v>24</v>
      </c>
      <c r="AA6" s="10">
        <v>17</v>
      </c>
      <c r="AB6" s="10">
        <v>127</v>
      </c>
      <c r="AC6" s="10">
        <v>7</v>
      </c>
      <c r="AD6" s="10"/>
      <c r="AE6" s="41">
        <f>SUM(C6:AD6)</f>
        <v>1353</v>
      </c>
      <c r="AF6" s="57">
        <f>AE6/$AE$7</f>
        <v>0.10059479553903346</v>
      </c>
      <c r="AH6" s="52" t="s">
        <v>74</v>
      </c>
      <c r="AI6" s="10">
        <v>27</v>
      </c>
      <c r="AJ6" s="10">
        <v>120</v>
      </c>
      <c r="AK6" s="10">
        <v>161</v>
      </c>
      <c r="AL6" s="10">
        <v>16</v>
      </c>
      <c r="AM6" s="10">
        <v>522</v>
      </c>
      <c r="AN6" s="10">
        <v>250</v>
      </c>
      <c r="AO6" s="10">
        <v>205</v>
      </c>
      <c r="AP6" s="10">
        <v>102</v>
      </c>
      <c r="AQ6" s="10">
        <v>212</v>
      </c>
      <c r="AR6" s="10">
        <v>233</v>
      </c>
      <c r="AS6" s="10">
        <v>514</v>
      </c>
      <c r="AT6" s="10">
        <v>95</v>
      </c>
      <c r="AU6" s="10">
        <v>92</v>
      </c>
      <c r="AV6" s="10">
        <v>170</v>
      </c>
      <c r="AW6" s="10">
        <v>147</v>
      </c>
      <c r="AX6" s="10">
        <v>348</v>
      </c>
      <c r="AY6" s="10">
        <v>92</v>
      </c>
      <c r="AZ6" s="10">
        <v>247</v>
      </c>
      <c r="BA6" s="10">
        <v>558</v>
      </c>
      <c r="BB6" s="10">
        <v>172</v>
      </c>
      <c r="BC6" s="10">
        <v>79</v>
      </c>
      <c r="BD6" s="10">
        <v>6</v>
      </c>
      <c r="BE6" s="10">
        <v>292</v>
      </c>
      <c r="BF6" s="10">
        <v>165</v>
      </c>
      <c r="BG6" s="10">
        <v>57</v>
      </c>
      <c r="BH6" s="10">
        <v>636</v>
      </c>
      <c r="BI6" s="10">
        <v>23</v>
      </c>
      <c r="BJ6" s="10">
        <v>63</v>
      </c>
      <c r="BK6" s="41">
        <f>SUM(AI6:BJ6)</f>
        <v>5604</v>
      </c>
      <c r="BL6" s="57">
        <f>BK6/$BK$7</f>
        <v>0.1094894789285505</v>
      </c>
      <c r="BN6" s="52" t="s">
        <v>74</v>
      </c>
      <c r="BO6" s="10">
        <v>41</v>
      </c>
      <c r="BP6" s="10">
        <v>98</v>
      </c>
      <c r="BQ6" s="10">
        <v>147</v>
      </c>
      <c r="BR6" s="10">
        <v>20</v>
      </c>
      <c r="BS6" s="10">
        <v>431</v>
      </c>
      <c r="BT6" s="10">
        <v>211</v>
      </c>
      <c r="BU6" s="10">
        <v>111</v>
      </c>
      <c r="BV6" s="10">
        <v>85</v>
      </c>
      <c r="BW6" s="10">
        <v>186</v>
      </c>
      <c r="BX6" s="10">
        <v>185</v>
      </c>
      <c r="BY6" s="10">
        <v>437</v>
      </c>
      <c r="BZ6" s="10">
        <v>75</v>
      </c>
      <c r="CA6" s="10">
        <v>105</v>
      </c>
      <c r="CB6" s="10">
        <v>162</v>
      </c>
      <c r="CC6" s="10">
        <v>129</v>
      </c>
      <c r="CD6" s="10">
        <v>258</v>
      </c>
      <c r="CE6" s="10">
        <v>84</v>
      </c>
      <c r="CF6" s="10">
        <v>275</v>
      </c>
      <c r="CG6" s="10">
        <v>532</v>
      </c>
      <c r="CH6" s="10">
        <v>140</v>
      </c>
      <c r="CI6" s="10">
        <v>74</v>
      </c>
      <c r="CJ6" s="10">
        <v>5</v>
      </c>
      <c r="CK6" s="10">
        <v>325</v>
      </c>
      <c r="CL6" s="10">
        <v>180</v>
      </c>
      <c r="CM6" s="10">
        <v>42</v>
      </c>
      <c r="CN6" s="10">
        <v>659</v>
      </c>
      <c r="CO6" s="10">
        <v>29</v>
      </c>
      <c r="CP6" s="10">
        <v>117</v>
      </c>
      <c r="CQ6" s="41">
        <f>SUM(BO6:CP6)</f>
        <v>5143</v>
      </c>
      <c r="CR6" s="57">
        <f>CQ6/$CQ$7</f>
        <v>0.11829243048048393</v>
      </c>
      <c r="CT6" s="52" t="s">
        <v>74</v>
      </c>
      <c r="CU6" s="10">
        <v>24</v>
      </c>
      <c r="CV6" s="10">
        <v>72</v>
      </c>
      <c r="CW6" s="10">
        <v>179</v>
      </c>
      <c r="CX6" s="10">
        <v>8</v>
      </c>
      <c r="CY6" s="10">
        <v>367</v>
      </c>
      <c r="CZ6" s="10">
        <v>133</v>
      </c>
      <c r="DA6" s="10">
        <v>90</v>
      </c>
      <c r="DB6" s="10">
        <v>78</v>
      </c>
      <c r="DC6" s="10">
        <v>198</v>
      </c>
      <c r="DD6" s="10">
        <v>142</v>
      </c>
      <c r="DE6" s="10">
        <v>347</v>
      </c>
      <c r="DF6" s="10">
        <v>70</v>
      </c>
      <c r="DG6" s="10">
        <v>72</v>
      </c>
      <c r="DH6" s="10">
        <v>137</v>
      </c>
      <c r="DI6" s="10">
        <v>102</v>
      </c>
      <c r="DJ6" s="10">
        <v>193</v>
      </c>
      <c r="DK6" s="10">
        <v>57</v>
      </c>
      <c r="DL6" s="10">
        <v>223</v>
      </c>
      <c r="DM6" s="10">
        <v>424</v>
      </c>
      <c r="DN6" s="10">
        <v>108</v>
      </c>
      <c r="DO6" s="10">
        <v>44</v>
      </c>
      <c r="DP6" s="10">
        <v>3</v>
      </c>
      <c r="DQ6" s="10">
        <v>257</v>
      </c>
      <c r="DR6" s="10">
        <v>177</v>
      </c>
      <c r="DS6" s="10">
        <v>45</v>
      </c>
      <c r="DT6" s="10">
        <v>735</v>
      </c>
      <c r="DU6" s="10">
        <v>15</v>
      </c>
      <c r="DV6" s="10">
        <v>106</v>
      </c>
      <c r="DW6" s="41">
        <f>SUM(CU6:DV6)</f>
        <v>4406</v>
      </c>
      <c r="DX6" s="57">
        <f>DW6/$DW$7</f>
        <v>0.14117270105735341</v>
      </c>
      <c r="DZ6" s="52" t="s">
        <v>74</v>
      </c>
      <c r="EA6" s="10">
        <v>12</v>
      </c>
      <c r="EB6" s="10">
        <v>56</v>
      </c>
      <c r="EC6" s="10">
        <v>117</v>
      </c>
      <c r="ED6" s="10">
        <v>7</v>
      </c>
      <c r="EE6" s="10">
        <v>292</v>
      </c>
      <c r="EF6" s="10">
        <v>118</v>
      </c>
      <c r="EG6" s="10">
        <v>71</v>
      </c>
      <c r="EH6" s="10">
        <v>48</v>
      </c>
      <c r="EI6" s="10">
        <v>143</v>
      </c>
      <c r="EJ6" s="10">
        <v>117</v>
      </c>
      <c r="EK6" s="10">
        <v>274</v>
      </c>
      <c r="EL6" s="10">
        <v>64</v>
      </c>
      <c r="EM6" s="10">
        <v>86</v>
      </c>
      <c r="EN6" s="10">
        <v>144</v>
      </c>
      <c r="EO6" s="10">
        <v>98</v>
      </c>
      <c r="EP6" s="10">
        <v>142</v>
      </c>
      <c r="EQ6" s="10">
        <v>44</v>
      </c>
      <c r="ER6" s="10">
        <v>165</v>
      </c>
      <c r="ES6" s="10">
        <v>291</v>
      </c>
      <c r="ET6" s="10">
        <v>66</v>
      </c>
      <c r="EU6" s="10">
        <v>40</v>
      </c>
      <c r="EV6" s="10">
        <v>4</v>
      </c>
      <c r="EW6" s="10">
        <v>203</v>
      </c>
      <c r="EX6" s="10">
        <v>137</v>
      </c>
      <c r="EY6" s="10">
        <v>35</v>
      </c>
      <c r="EZ6" s="10">
        <v>517</v>
      </c>
      <c r="FA6" s="10">
        <v>10</v>
      </c>
      <c r="FB6" s="10">
        <v>76</v>
      </c>
      <c r="FC6" s="41">
        <f>SUM(EA6:FB6)</f>
        <v>3377</v>
      </c>
      <c r="FD6" s="57">
        <f>FC6/$FC$7</f>
        <v>0.14778346680670429</v>
      </c>
      <c r="FF6" s="52" t="s">
        <v>74</v>
      </c>
      <c r="FG6" s="10">
        <v>12</v>
      </c>
      <c r="FH6" s="10">
        <v>48</v>
      </c>
      <c r="FI6" s="10">
        <v>124</v>
      </c>
      <c r="FJ6" s="10">
        <v>8</v>
      </c>
      <c r="FK6" s="10">
        <v>237</v>
      </c>
      <c r="FL6" s="10">
        <v>131</v>
      </c>
      <c r="FM6" s="10">
        <v>52</v>
      </c>
      <c r="FN6" s="10">
        <v>44</v>
      </c>
      <c r="FO6" s="10">
        <v>110</v>
      </c>
      <c r="FP6" s="10">
        <v>66</v>
      </c>
      <c r="FQ6" s="10">
        <v>275</v>
      </c>
      <c r="FR6" s="10">
        <v>42</v>
      </c>
      <c r="FS6" s="10">
        <v>56</v>
      </c>
      <c r="FT6" s="10">
        <v>114</v>
      </c>
      <c r="FU6" s="10">
        <v>77</v>
      </c>
      <c r="FV6" s="10">
        <v>104</v>
      </c>
      <c r="FW6" s="10">
        <v>47</v>
      </c>
      <c r="FX6" s="10">
        <v>128</v>
      </c>
      <c r="FY6" s="10">
        <v>254</v>
      </c>
      <c r="FZ6" s="10">
        <v>68</v>
      </c>
      <c r="GA6" s="10">
        <v>38</v>
      </c>
      <c r="GB6" s="10">
        <v>2</v>
      </c>
      <c r="GC6" s="10">
        <v>137</v>
      </c>
      <c r="GD6" s="10">
        <v>126</v>
      </c>
      <c r="GE6" s="10">
        <v>28</v>
      </c>
      <c r="GF6" s="10">
        <v>536</v>
      </c>
      <c r="GG6" s="10">
        <v>12</v>
      </c>
      <c r="GH6" s="10">
        <v>18</v>
      </c>
      <c r="GI6" s="41">
        <f>SUM(FG6:GH6)</f>
        <v>2894</v>
      </c>
      <c r="GJ6" s="57">
        <f>GI6/$GI$7</f>
        <v>0.15792633015006821</v>
      </c>
      <c r="GL6" s="52" t="s">
        <v>74</v>
      </c>
      <c r="GM6" s="10">
        <v>7</v>
      </c>
      <c r="GN6" s="10">
        <v>43</v>
      </c>
      <c r="GO6" s="10">
        <v>95</v>
      </c>
      <c r="GP6" s="10">
        <v>3</v>
      </c>
      <c r="GQ6" s="10">
        <v>139</v>
      </c>
      <c r="GR6" s="10">
        <v>122</v>
      </c>
      <c r="GS6" s="10">
        <v>41</v>
      </c>
      <c r="GT6" s="10">
        <v>30</v>
      </c>
      <c r="GU6" s="10">
        <v>90</v>
      </c>
      <c r="GV6" s="10">
        <v>75</v>
      </c>
      <c r="GW6" s="10">
        <v>223</v>
      </c>
      <c r="GX6" s="10">
        <v>55</v>
      </c>
      <c r="GY6" s="10">
        <v>45</v>
      </c>
      <c r="GZ6" s="10">
        <v>69</v>
      </c>
      <c r="HA6" s="10">
        <v>47</v>
      </c>
      <c r="HB6" s="10">
        <v>92</v>
      </c>
      <c r="HC6" s="10">
        <v>29</v>
      </c>
      <c r="HD6" s="10">
        <v>123</v>
      </c>
      <c r="HE6" s="10">
        <v>206</v>
      </c>
      <c r="HF6" s="10">
        <v>42</v>
      </c>
      <c r="HG6" s="10">
        <v>27</v>
      </c>
      <c r="HH6" s="10">
        <v>4</v>
      </c>
      <c r="HI6" s="10">
        <v>107</v>
      </c>
      <c r="HJ6" s="10">
        <v>76</v>
      </c>
      <c r="HK6" s="10">
        <v>17</v>
      </c>
      <c r="HL6" s="10">
        <v>404</v>
      </c>
      <c r="HM6" s="10">
        <v>21</v>
      </c>
      <c r="HN6" s="10">
        <v>54</v>
      </c>
      <c r="HO6" s="41">
        <f>SUM(GM6:HN6)</f>
        <v>2286</v>
      </c>
      <c r="HP6" s="57">
        <f>HO6/$HO$7</f>
        <v>0.10035559067562229</v>
      </c>
      <c r="HR6" s="52" t="s">
        <v>74</v>
      </c>
      <c r="HS6" s="10">
        <v>3</v>
      </c>
      <c r="HT6" s="10">
        <v>27</v>
      </c>
      <c r="HU6" s="10">
        <v>46</v>
      </c>
      <c r="HV6" s="10">
        <v>3</v>
      </c>
      <c r="HW6" s="10">
        <v>92</v>
      </c>
      <c r="HX6" s="10">
        <v>82</v>
      </c>
      <c r="HY6" s="10">
        <v>25</v>
      </c>
      <c r="HZ6" s="10">
        <v>39</v>
      </c>
      <c r="IA6" s="10">
        <v>67</v>
      </c>
      <c r="IB6" s="10">
        <v>42</v>
      </c>
      <c r="IC6" s="10">
        <v>191</v>
      </c>
      <c r="ID6" s="10">
        <v>36</v>
      </c>
      <c r="IE6" s="10">
        <v>42</v>
      </c>
      <c r="IF6" s="10">
        <v>56</v>
      </c>
      <c r="IG6" s="10">
        <v>35</v>
      </c>
      <c r="IH6" s="10">
        <v>69</v>
      </c>
      <c r="II6" s="10">
        <v>18</v>
      </c>
      <c r="IJ6" s="10">
        <v>86</v>
      </c>
      <c r="IK6" s="10">
        <v>172</v>
      </c>
      <c r="IL6" s="10">
        <v>30</v>
      </c>
      <c r="IM6" s="10">
        <v>10</v>
      </c>
      <c r="IN6" s="10">
        <v>7</v>
      </c>
      <c r="IO6" s="10">
        <v>106</v>
      </c>
      <c r="IP6" s="10">
        <v>57</v>
      </c>
      <c r="IQ6" s="10">
        <v>13</v>
      </c>
      <c r="IR6" s="10">
        <v>316</v>
      </c>
      <c r="IS6" s="10">
        <v>6</v>
      </c>
      <c r="IT6" s="10">
        <v>39</v>
      </c>
      <c r="IU6" s="41">
        <f>SUM(HS6:IT6)</f>
        <v>1715</v>
      </c>
      <c r="IV6" s="57">
        <f>IU6/$IU$7</f>
        <v>8.8998443175921121E-2</v>
      </c>
      <c r="IX6" s="52" t="s">
        <v>74</v>
      </c>
      <c r="IY6" s="10">
        <v>1</v>
      </c>
      <c r="IZ6" s="10">
        <v>8</v>
      </c>
      <c r="JA6" s="10">
        <v>17</v>
      </c>
      <c r="JB6" s="10">
        <v>1</v>
      </c>
      <c r="JC6" s="10">
        <v>26</v>
      </c>
      <c r="JD6" s="10">
        <v>12</v>
      </c>
      <c r="JE6" s="10">
        <v>6</v>
      </c>
      <c r="JF6" s="10">
        <v>12</v>
      </c>
      <c r="JG6" s="10">
        <v>18</v>
      </c>
      <c r="JH6" s="10">
        <v>16</v>
      </c>
      <c r="JI6" s="10">
        <v>49</v>
      </c>
      <c r="JJ6" s="10">
        <v>11</v>
      </c>
      <c r="JK6" s="10">
        <v>13</v>
      </c>
      <c r="JL6" s="10">
        <v>19</v>
      </c>
      <c r="JM6" s="10">
        <v>10</v>
      </c>
      <c r="JN6" s="10">
        <v>9</v>
      </c>
      <c r="JO6" s="10">
        <v>2</v>
      </c>
      <c r="JP6" s="10">
        <v>22</v>
      </c>
      <c r="JQ6" s="10">
        <v>50</v>
      </c>
      <c r="JR6" s="10">
        <v>10</v>
      </c>
      <c r="JS6" s="10">
        <v>4</v>
      </c>
      <c r="JT6" s="10"/>
      <c r="JU6" s="10">
        <v>32</v>
      </c>
      <c r="JV6" s="10">
        <v>15</v>
      </c>
      <c r="JW6" s="10">
        <v>3</v>
      </c>
      <c r="JX6" s="10">
        <v>95</v>
      </c>
      <c r="JY6" s="10">
        <v>1</v>
      </c>
      <c r="JZ6" s="10">
        <v>5</v>
      </c>
      <c r="KA6" s="41">
        <f>SUM(IY6:JZ6)</f>
        <v>467</v>
      </c>
      <c r="KB6" s="57">
        <f t="shared" si="0"/>
        <v>8.040633608815427E-2</v>
      </c>
    </row>
    <row r="7" spans="2:288" ht="15.75" thickBot="1" x14ac:dyDescent="0.3">
      <c r="B7" s="53" t="s">
        <v>51</v>
      </c>
      <c r="C7" s="39">
        <f>SUM(C4:C6)</f>
        <v>64</v>
      </c>
      <c r="D7" s="39">
        <f t="shared" ref="D7:AD7" si="1">SUM(D4:D6)</f>
        <v>261</v>
      </c>
      <c r="E7" s="39">
        <f t="shared" si="1"/>
        <v>469</v>
      </c>
      <c r="F7" s="39">
        <f t="shared" si="1"/>
        <v>39</v>
      </c>
      <c r="G7" s="39">
        <f t="shared" si="1"/>
        <v>1608</v>
      </c>
      <c r="H7" s="39">
        <f t="shared" si="1"/>
        <v>551</v>
      </c>
      <c r="I7" s="39">
        <f t="shared" si="1"/>
        <v>272</v>
      </c>
      <c r="J7" s="39">
        <f t="shared" si="1"/>
        <v>271</v>
      </c>
      <c r="K7" s="39">
        <f t="shared" si="1"/>
        <v>372</v>
      </c>
      <c r="L7" s="39">
        <f t="shared" si="1"/>
        <v>754</v>
      </c>
      <c r="M7" s="39">
        <f t="shared" si="1"/>
        <v>1027</v>
      </c>
      <c r="N7" s="39">
        <f t="shared" si="1"/>
        <v>260</v>
      </c>
      <c r="O7" s="39">
        <f t="shared" si="1"/>
        <v>240</v>
      </c>
      <c r="P7" s="39">
        <f t="shared" si="1"/>
        <v>485</v>
      </c>
      <c r="Q7" s="39">
        <f t="shared" si="1"/>
        <v>538</v>
      </c>
      <c r="R7" s="39">
        <f t="shared" si="1"/>
        <v>716</v>
      </c>
      <c r="S7" s="39">
        <f t="shared" si="1"/>
        <v>229</v>
      </c>
      <c r="T7" s="39">
        <f t="shared" si="1"/>
        <v>672</v>
      </c>
      <c r="U7" s="39">
        <f t="shared" si="1"/>
        <v>1415</v>
      </c>
      <c r="V7" s="39">
        <f t="shared" si="1"/>
        <v>348</v>
      </c>
      <c r="W7" s="39">
        <f t="shared" si="1"/>
        <v>207</v>
      </c>
      <c r="X7" s="39">
        <f t="shared" si="1"/>
        <v>27</v>
      </c>
      <c r="Y7" s="39">
        <f t="shared" si="1"/>
        <v>668</v>
      </c>
      <c r="Z7" s="39">
        <f t="shared" si="1"/>
        <v>365</v>
      </c>
      <c r="AA7" s="39">
        <f t="shared" si="1"/>
        <v>133</v>
      </c>
      <c r="AB7" s="39">
        <f t="shared" si="1"/>
        <v>1353</v>
      </c>
      <c r="AC7" s="39">
        <f t="shared" si="1"/>
        <v>106</v>
      </c>
      <c r="AD7" s="39">
        <f t="shared" si="1"/>
        <v>0</v>
      </c>
      <c r="AE7" s="39">
        <f>SUM(AE4:AE6)</f>
        <v>13450</v>
      </c>
      <c r="AF7" s="8">
        <f>SUM(AF4:AF6)</f>
        <v>1</v>
      </c>
      <c r="AH7" s="53" t="s">
        <v>51</v>
      </c>
      <c r="AI7" s="39">
        <f t="shared" ref="AI7:BL7" si="2">SUM(AI4:AI6)</f>
        <v>384</v>
      </c>
      <c r="AJ7" s="39">
        <f t="shared" si="2"/>
        <v>954</v>
      </c>
      <c r="AK7" s="39">
        <f t="shared" si="2"/>
        <v>1587</v>
      </c>
      <c r="AL7" s="39">
        <f t="shared" si="2"/>
        <v>142</v>
      </c>
      <c r="AM7" s="39">
        <f t="shared" si="2"/>
        <v>5811</v>
      </c>
      <c r="AN7" s="39">
        <f t="shared" si="2"/>
        <v>2431</v>
      </c>
      <c r="AO7" s="39">
        <f t="shared" si="2"/>
        <v>1867</v>
      </c>
      <c r="AP7" s="39">
        <f t="shared" si="2"/>
        <v>873</v>
      </c>
      <c r="AQ7" s="39">
        <f t="shared" si="2"/>
        <v>2141</v>
      </c>
      <c r="AR7" s="39">
        <f t="shared" si="2"/>
        <v>2526</v>
      </c>
      <c r="AS7" s="39">
        <f t="shared" si="2"/>
        <v>4367</v>
      </c>
      <c r="AT7" s="39">
        <f t="shared" si="2"/>
        <v>1020</v>
      </c>
      <c r="AU7" s="39">
        <f t="shared" si="2"/>
        <v>861</v>
      </c>
      <c r="AV7" s="39">
        <f t="shared" si="2"/>
        <v>1833</v>
      </c>
      <c r="AW7" s="39">
        <f t="shared" si="2"/>
        <v>1217</v>
      </c>
      <c r="AX7" s="39">
        <f t="shared" si="2"/>
        <v>3031</v>
      </c>
      <c r="AY7" s="39">
        <f t="shared" si="2"/>
        <v>868</v>
      </c>
      <c r="AZ7" s="39">
        <f t="shared" si="2"/>
        <v>2284</v>
      </c>
      <c r="BA7" s="39">
        <f t="shared" si="2"/>
        <v>5028</v>
      </c>
      <c r="BB7" s="39">
        <f t="shared" si="2"/>
        <v>1429</v>
      </c>
      <c r="BC7" s="39">
        <f t="shared" si="2"/>
        <v>665</v>
      </c>
      <c r="BD7" s="39">
        <f t="shared" si="2"/>
        <v>73</v>
      </c>
      <c r="BE7" s="39">
        <f t="shared" si="2"/>
        <v>2411</v>
      </c>
      <c r="BF7" s="39">
        <f t="shared" si="2"/>
        <v>1381</v>
      </c>
      <c r="BG7" s="39">
        <f t="shared" si="2"/>
        <v>509</v>
      </c>
      <c r="BH7" s="39">
        <f t="shared" si="2"/>
        <v>5145</v>
      </c>
      <c r="BI7" s="39">
        <f t="shared" si="2"/>
        <v>248</v>
      </c>
      <c r="BJ7" s="39">
        <f t="shared" si="2"/>
        <v>97</v>
      </c>
      <c r="BK7" s="39">
        <f t="shared" si="2"/>
        <v>51183</v>
      </c>
      <c r="BL7" s="8">
        <f t="shared" si="2"/>
        <v>1</v>
      </c>
      <c r="BN7" s="53" t="s">
        <v>51</v>
      </c>
      <c r="BO7" s="39">
        <f>SUM(BO4:BO6)</f>
        <v>292</v>
      </c>
      <c r="BP7" s="39">
        <f t="shared" ref="BP7:CO7" si="3">SUM(BP4:BP6)</f>
        <v>734</v>
      </c>
      <c r="BQ7" s="39">
        <f t="shared" si="3"/>
        <v>1261</v>
      </c>
      <c r="BR7" s="39">
        <f t="shared" si="3"/>
        <v>142</v>
      </c>
      <c r="BS7" s="39">
        <f t="shared" si="3"/>
        <v>4014</v>
      </c>
      <c r="BT7" s="39">
        <f t="shared" si="3"/>
        <v>1804</v>
      </c>
      <c r="BU7" s="39">
        <f t="shared" si="3"/>
        <v>977</v>
      </c>
      <c r="BV7" s="39">
        <f t="shared" si="3"/>
        <v>723</v>
      </c>
      <c r="BW7" s="39">
        <f t="shared" si="3"/>
        <v>1864</v>
      </c>
      <c r="BX7" s="39">
        <f t="shared" si="3"/>
        <v>1890</v>
      </c>
      <c r="BY7" s="39">
        <f t="shared" si="3"/>
        <v>3792</v>
      </c>
      <c r="BZ7" s="39">
        <f t="shared" si="3"/>
        <v>759</v>
      </c>
      <c r="CA7" s="39">
        <f t="shared" si="3"/>
        <v>821</v>
      </c>
      <c r="CB7" s="39">
        <f t="shared" si="3"/>
        <v>1677</v>
      </c>
      <c r="CC7" s="39">
        <f t="shared" si="3"/>
        <v>1345</v>
      </c>
      <c r="CD7" s="39">
        <f t="shared" si="3"/>
        <v>2037</v>
      </c>
      <c r="CE7" s="39">
        <f t="shared" si="3"/>
        <v>689</v>
      </c>
      <c r="CF7" s="39">
        <f t="shared" si="3"/>
        <v>2171</v>
      </c>
      <c r="CG7" s="39">
        <f t="shared" si="3"/>
        <v>4584</v>
      </c>
      <c r="CH7" s="39">
        <f t="shared" si="3"/>
        <v>1033</v>
      </c>
      <c r="CI7" s="39">
        <f t="shared" si="3"/>
        <v>608</v>
      </c>
      <c r="CJ7" s="39">
        <f t="shared" si="3"/>
        <v>48</v>
      </c>
      <c r="CK7" s="39">
        <f t="shared" si="3"/>
        <v>2314</v>
      </c>
      <c r="CL7" s="39">
        <f t="shared" si="3"/>
        <v>1807</v>
      </c>
      <c r="CM7" s="39">
        <f t="shared" si="3"/>
        <v>497</v>
      </c>
      <c r="CN7" s="39">
        <f t="shared" si="3"/>
        <v>5173</v>
      </c>
      <c r="CO7" s="39">
        <f t="shared" si="3"/>
        <v>217</v>
      </c>
      <c r="CP7" s="39">
        <f>SUM(CP4:CP6)</f>
        <v>204</v>
      </c>
      <c r="CQ7" s="39">
        <f>SUM(CQ4:CQ6)</f>
        <v>43477</v>
      </c>
      <c r="CR7" s="8">
        <f>SUM(CR4:CR6)</f>
        <v>1</v>
      </c>
      <c r="CT7" s="53" t="s">
        <v>51</v>
      </c>
      <c r="CU7" s="39">
        <f>SUM(CU4:CU6)</f>
        <v>163</v>
      </c>
      <c r="CV7" s="39">
        <f t="shared" ref="CV7:DU7" si="4">SUM(CV4:CV6)</f>
        <v>445</v>
      </c>
      <c r="CW7" s="39">
        <f t="shared" si="4"/>
        <v>1073</v>
      </c>
      <c r="CX7" s="39">
        <f t="shared" si="4"/>
        <v>72</v>
      </c>
      <c r="CY7" s="39">
        <f t="shared" si="4"/>
        <v>2760</v>
      </c>
      <c r="CZ7" s="39">
        <f t="shared" si="4"/>
        <v>1177</v>
      </c>
      <c r="DA7" s="39">
        <f t="shared" si="4"/>
        <v>689</v>
      </c>
      <c r="DB7" s="39">
        <f t="shared" si="4"/>
        <v>544</v>
      </c>
      <c r="DC7" s="39">
        <f t="shared" si="4"/>
        <v>1360</v>
      </c>
      <c r="DD7" s="39">
        <f t="shared" si="4"/>
        <v>1185</v>
      </c>
      <c r="DE7" s="39">
        <f t="shared" si="4"/>
        <v>2502</v>
      </c>
      <c r="DF7" s="39">
        <f t="shared" si="4"/>
        <v>552</v>
      </c>
      <c r="DG7" s="39">
        <f t="shared" si="4"/>
        <v>613</v>
      </c>
      <c r="DH7" s="39">
        <f t="shared" si="4"/>
        <v>1132</v>
      </c>
      <c r="DI7" s="39">
        <f t="shared" si="4"/>
        <v>879</v>
      </c>
      <c r="DJ7" s="39">
        <f t="shared" si="4"/>
        <v>1424</v>
      </c>
      <c r="DK7" s="39">
        <f t="shared" si="4"/>
        <v>438</v>
      </c>
      <c r="DL7" s="39">
        <f t="shared" si="4"/>
        <v>1719</v>
      </c>
      <c r="DM7" s="39">
        <f t="shared" si="4"/>
        <v>2689</v>
      </c>
      <c r="DN7" s="39">
        <f t="shared" si="4"/>
        <v>870</v>
      </c>
      <c r="DO7" s="39">
        <f t="shared" si="4"/>
        <v>283</v>
      </c>
      <c r="DP7" s="39">
        <f t="shared" si="4"/>
        <v>47</v>
      </c>
      <c r="DQ7" s="39">
        <f t="shared" si="4"/>
        <v>1807</v>
      </c>
      <c r="DR7" s="39">
        <f t="shared" si="4"/>
        <v>1550</v>
      </c>
      <c r="DS7" s="39">
        <f t="shared" si="4"/>
        <v>285</v>
      </c>
      <c r="DT7" s="39">
        <f t="shared" si="4"/>
        <v>4647</v>
      </c>
      <c r="DU7" s="39">
        <f t="shared" si="4"/>
        <v>156</v>
      </c>
      <c r="DV7" s="39">
        <f>SUM(DV4:DV6)</f>
        <v>149</v>
      </c>
      <c r="DW7" s="39">
        <f>SUM(DW4:DW6)</f>
        <v>31210</v>
      </c>
      <c r="DX7" s="8">
        <f>SUM(DX4:DX6)</f>
        <v>1</v>
      </c>
      <c r="DZ7" s="53" t="s">
        <v>51</v>
      </c>
      <c r="EA7" s="39">
        <f>SUM(EA4:EA6)</f>
        <v>104</v>
      </c>
      <c r="EB7" s="39">
        <f t="shared" ref="EB7:FA7" si="5">SUM(EB4:EB6)</f>
        <v>347</v>
      </c>
      <c r="EC7" s="39">
        <f t="shared" si="5"/>
        <v>827</v>
      </c>
      <c r="ED7" s="39">
        <f t="shared" si="5"/>
        <v>45</v>
      </c>
      <c r="EE7" s="39">
        <f t="shared" si="5"/>
        <v>1711</v>
      </c>
      <c r="EF7" s="39">
        <f t="shared" si="5"/>
        <v>872</v>
      </c>
      <c r="EG7" s="39">
        <f t="shared" si="5"/>
        <v>452</v>
      </c>
      <c r="EH7" s="39">
        <f t="shared" si="5"/>
        <v>416</v>
      </c>
      <c r="EI7" s="39">
        <f t="shared" si="5"/>
        <v>1120</v>
      </c>
      <c r="EJ7" s="39">
        <f t="shared" si="5"/>
        <v>800</v>
      </c>
      <c r="EK7" s="39">
        <f t="shared" si="5"/>
        <v>1903</v>
      </c>
      <c r="EL7" s="39">
        <f t="shared" si="5"/>
        <v>496</v>
      </c>
      <c r="EM7" s="39">
        <f t="shared" si="5"/>
        <v>545</v>
      </c>
      <c r="EN7" s="39">
        <f t="shared" si="5"/>
        <v>1057</v>
      </c>
      <c r="EO7" s="39">
        <f t="shared" si="5"/>
        <v>784</v>
      </c>
      <c r="EP7" s="39">
        <f t="shared" si="5"/>
        <v>942</v>
      </c>
      <c r="EQ7" s="39">
        <f t="shared" si="5"/>
        <v>332</v>
      </c>
      <c r="ER7" s="39">
        <f t="shared" si="5"/>
        <v>1124</v>
      </c>
      <c r="ES7" s="39">
        <f t="shared" si="5"/>
        <v>1977</v>
      </c>
      <c r="ET7" s="39">
        <f t="shared" si="5"/>
        <v>489</v>
      </c>
      <c r="EU7" s="39">
        <f t="shared" si="5"/>
        <v>306</v>
      </c>
      <c r="EV7" s="39">
        <f t="shared" si="5"/>
        <v>33</v>
      </c>
      <c r="EW7" s="39">
        <f t="shared" si="5"/>
        <v>1297</v>
      </c>
      <c r="EX7" s="39">
        <f t="shared" si="5"/>
        <v>1040</v>
      </c>
      <c r="EY7" s="39">
        <f t="shared" si="5"/>
        <v>255</v>
      </c>
      <c r="EZ7" s="39">
        <f t="shared" si="5"/>
        <v>3366</v>
      </c>
      <c r="FA7" s="39">
        <f t="shared" si="5"/>
        <v>88</v>
      </c>
      <c r="FB7" s="39">
        <f>SUM(FB4:FB6)</f>
        <v>123</v>
      </c>
      <c r="FC7" s="39">
        <f>SUM(FC4:FC6)</f>
        <v>22851</v>
      </c>
      <c r="FD7" s="8">
        <f>SUM(FD4:FD6)</f>
        <v>1</v>
      </c>
      <c r="FF7" s="53" t="s">
        <v>51</v>
      </c>
      <c r="FG7" s="39">
        <f>SUM(FG4:FG6)</f>
        <v>74</v>
      </c>
      <c r="FH7" s="39">
        <f t="shared" ref="FH7:GG7" si="6">SUM(FH4:FH6)</f>
        <v>340</v>
      </c>
      <c r="FI7" s="39">
        <f t="shared" si="6"/>
        <v>821</v>
      </c>
      <c r="FJ7" s="39">
        <f t="shared" si="6"/>
        <v>61</v>
      </c>
      <c r="FK7" s="39">
        <f t="shared" si="6"/>
        <v>1477</v>
      </c>
      <c r="FL7" s="39">
        <f t="shared" si="6"/>
        <v>767</v>
      </c>
      <c r="FM7" s="39">
        <f t="shared" si="6"/>
        <v>349</v>
      </c>
      <c r="FN7" s="39">
        <f t="shared" si="6"/>
        <v>328</v>
      </c>
      <c r="FO7" s="39">
        <f t="shared" si="6"/>
        <v>657</v>
      </c>
      <c r="FP7" s="39">
        <f t="shared" si="6"/>
        <v>569</v>
      </c>
      <c r="FQ7" s="39">
        <f t="shared" si="6"/>
        <v>1718</v>
      </c>
      <c r="FR7" s="39">
        <f t="shared" si="6"/>
        <v>361</v>
      </c>
      <c r="FS7" s="39">
        <f t="shared" si="6"/>
        <v>459</v>
      </c>
      <c r="FT7" s="39">
        <f t="shared" si="6"/>
        <v>842</v>
      </c>
      <c r="FU7" s="39">
        <f t="shared" si="6"/>
        <v>439</v>
      </c>
      <c r="FV7" s="39">
        <f t="shared" si="6"/>
        <v>661</v>
      </c>
      <c r="FW7" s="39">
        <f t="shared" si="6"/>
        <v>245</v>
      </c>
      <c r="FX7" s="39">
        <f t="shared" si="6"/>
        <v>823</v>
      </c>
      <c r="FY7" s="39">
        <f t="shared" si="6"/>
        <v>1522</v>
      </c>
      <c r="FZ7" s="39">
        <f t="shared" si="6"/>
        <v>386</v>
      </c>
      <c r="GA7" s="39">
        <f t="shared" si="6"/>
        <v>262</v>
      </c>
      <c r="GB7" s="39">
        <f t="shared" si="6"/>
        <v>36</v>
      </c>
      <c r="GC7" s="39">
        <f t="shared" si="6"/>
        <v>883</v>
      </c>
      <c r="GD7" s="39">
        <f t="shared" si="6"/>
        <v>884</v>
      </c>
      <c r="GE7" s="39">
        <f t="shared" si="6"/>
        <v>180</v>
      </c>
      <c r="GF7" s="39">
        <f t="shared" si="6"/>
        <v>3070</v>
      </c>
      <c r="GG7" s="39">
        <f t="shared" si="6"/>
        <v>80</v>
      </c>
      <c r="GH7" s="39">
        <f>SUM(GH4:GH6)</f>
        <v>31</v>
      </c>
      <c r="GI7" s="39">
        <f>SUM(GI4:GI6)</f>
        <v>18325</v>
      </c>
      <c r="GJ7" s="66">
        <f>SUM(GJ4:GJ6)</f>
        <v>1</v>
      </c>
      <c r="GL7" s="53" t="s">
        <v>51</v>
      </c>
      <c r="GM7" s="39">
        <f>SUM(GM4:GM6)</f>
        <v>82</v>
      </c>
      <c r="GN7" s="39">
        <f t="shared" ref="GN7:HM7" si="7">SUM(GN4:GN6)</f>
        <v>388</v>
      </c>
      <c r="GO7" s="39">
        <f t="shared" si="7"/>
        <v>747</v>
      </c>
      <c r="GP7" s="39">
        <f t="shared" si="7"/>
        <v>47</v>
      </c>
      <c r="GQ7" s="39">
        <f t="shared" si="7"/>
        <v>1434</v>
      </c>
      <c r="GR7" s="39">
        <f t="shared" si="7"/>
        <v>994</v>
      </c>
      <c r="GS7" s="39">
        <f t="shared" si="7"/>
        <v>451</v>
      </c>
      <c r="GT7" s="39">
        <f t="shared" si="7"/>
        <v>432</v>
      </c>
      <c r="GU7" s="39">
        <f t="shared" si="7"/>
        <v>926</v>
      </c>
      <c r="GV7" s="39">
        <f t="shared" si="7"/>
        <v>842</v>
      </c>
      <c r="GW7" s="39">
        <f t="shared" si="7"/>
        <v>2427</v>
      </c>
      <c r="GX7" s="39">
        <f t="shared" si="7"/>
        <v>452</v>
      </c>
      <c r="GY7" s="39">
        <f t="shared" si="7"/>
        <v>511</v>
      </c>
      <c r="GZ7" s="39">
        <f t="shared" si="7"/>
        <v>843</v>
      </c>
      <c r="HA7" s="39">
        <f t="shared" si="7"/>
        <v>544</v>
      </c>
      <c r="HB7" s="39">
        <f t="shared" si="7"/>
        <v>949</v>
      </c>
      <c r="HC7" s="39">
        <f t="shared" si="7"/>
        <v>295</v>
      </c>
      <c r="HD7" s="39">
        <f t="shared" si="7"/>
        <v>1177</v>
      </c>
      <c r="HE7" s="39">
        <f t="shared" si="7"/>
        <v>2074</v>
      </c>
      <c r="HF7" s="39">
        <f t="shared" si="7"/>
        <v>479</v>
      </c>
      <c r="HG7" s="39">
        <f t="shared" si="7"/>
        <v>261</v>
      </c>
      <c r="HH7" s="39">
        <f t="shared" si="7"/>
        <v>44</v>
      </c>
      <c r="HI7" s="39">
        <f t="shared" si="7"/>
        <v>1085</v>
      </c>
      <c r="HJ7" s="39">
        <f t="shared" si="7"/>
        <v>884</v>
      </c>
      <c r="HK7" s="39">
        <f t="shared" si="7"/>
        <v>264</v>
      </c>
      <c r="HL7" s="39">
        <f t="shared" si="7"/>
        <v>3904</v>
      </c>
      <c r="HM7" s="39">
        <f t="shared" si="7"/>
        <v>130</v>
      </c>
      <c r="HN7" s="39">
        <f>SUM(HN4:HN6)</f>
        <v>113</v>
      </c>
      <c r="HO7" s="39">
        <f>SUM(HO4:HO6)</f>
        <v>22779</v>
      </c>
      <c r="HP7" s="66">
        <f>SUM(HP4:HP6)</f>
        <v>1</v>
      </c>
      <c r="HR7" s="53" t="s">
        <v>51</v>
      </c>
      <c r="HS7" s="39">
        <f>SUM(HS4:HS6)</f>
        <v>68</v>
      </c>
      <c r="HT7" s="39">
        <f t="shared" ref="HT7:IS7" si="8">SUM(HT4:HT6)</f>
        <v>272</v>
      </c>
      <c r="HU7" s="39">
        <f t="shared" si="8"/>
        <v>590</v>
      </c>
      <c r="HV7" s="39">
        <f t="shared" si="8"/>
        <v>51</v>
      </c>
      <c r="HW7" s="39">
        <f t="shared" si="8"/>
        <v>1243</v>
      </c>
      <c r="HX7" s="39">
        <f t="shared" si="8"/>
        <v>751</v>
      </c>
      <c r="HY7" s="39">
        <f t="shared" si="8"/>
        <v>331</v>
      </c>
      <c r="HZ7" s="39">
        <f t="shared" si="8"/>
        <v>349</v>
      </c>
      <c r="IA7" s="39">
        <f t="shared" si="8"/>
        <v>670</v>
      </c>
      <c r="IB7" s="39">
        <f t="shared" si="8"/>
        <v>604</v>
      </c>
      <c r="IC7" s="39">
        <f t="shared" si="8"/>
        <v>2275</v>
      </c>
      <c r="ID7" s="39">
        <f t="shared" si="8"/>
        <v>379</v>
      </c>
      <c r="IE7" s="39">
        <f t="shared" si="8"/>
        <v>339</v>
      </c>
      <c r="IF7" s="39">
        <f t="shared" si="8"/>
        <v>737</v>
      </c>
      <c r="IG7" s="39">
        <f t="shared" si="8"/>
        <v>492</v>
      </c>
      <c r="IH7" s="39">
        <f t="shared" si="8"/>
        <v>755</v>
      </c>
      <c r="II7" s="39">
        <f t="shared" si="8"/>
        <v>292</v>
      </c>
      <c r="IJ7" s="39">
        <f t="shared" si="8"/>
        <v>907</v>
      </c>
      <c r="IK7" s="39">
        <f t="shared" si="8"/>
        <v>1897</v>
      </c>
      <c r="IL7" s="39">
        <f t="shared" si="8"/>
        <v>353</v>
      </c>
      <c r="IM7" s="39">
        <f t="shared" si="8"/>
        <v>157</v>
      </c>
      <c r="IN7" s="39">
        <f t="shared" si="8"/>
        <v>31</v>
      </c>
      <c r="IO7" s="39">
        <f t="shared" si="8"/>
        <v>945</v>
      </c>
      <c r="IP7" s="39">
        <f t="shared" si="8"/>
        <v>808</v>
      </c>
      <c r="IQ7" s="39">
        <f t="shared" si="8"/>
        <v>168</v>
      </c>
      <c r="IR7" s="39">
        <f t="shared" si="8"/>
        <v>3635</v>
      </c>
      <c r="IS7" s="39">
        <f t="shared" si="8"/>
        <v>111</v>
      </c>
      <c r="IT7" s="39">
        <f>SUM(IT4:IT6)</f>
        <v>60</v>
      </c>
      <c r="IU7" s="39">
        <f>SUM(IU4:IU6)</f>
        <v>19270</v>
      </c>
      <c r="IV7" s="66">
        <f>SUM(IV4:IV6)</f>
        <v>1</v>
      </c>
      <c r="IX7" s="53" t="s">
        <v>51</v>
      </c>
      <c r="IY7" s="39">
        <f>SUM(IY4:IY6)</f>
        <v>12</v>
      </c>
      <c r="IZ7" s="39">
        <f t="shared" ref="IZ7:JY7" si="9">SUM(IZ4:IZ6)</f>
        <v>80</v>
      </c>
      <c r="JA7" s="39">
        <f t="shared" si="9"/>
        <v>203</v>
      </c>
      <c r="JB7" s="39">
        <f t="shared" si="9"/>
        <v>14</v>
      </c>
      <c r="JC7" s="39">
        <f t="shared" si="9"/>
        <v>359</v>
      </c>
      <c r="JD7" s="39">
        <f t="shared" si="9"/>
        <v>192</v>
      </c>
      <c r="JE7" s="39">
        <f t="shared" si="9"/>
        <v>89</v>
      </c>
      <c r="JF7" s="39">
        <f t="shared" si="9"/>
        <v>107</v>
      </c>
      <c r="JG7" s="39">
        <f t="shared" si="9"/>
        <v>220</v>
      </c>
      <c r="JH7" s="39">
        <f t="shared" si="9"/>
        <v>187</v>
      </c>
      <c r="JI7" s="39">
        <f t="shared" si="9"/>
        <v>696</v>
      </c>
      <c r="JJ7" s="39">
        <f t="shared" si="9"/>
        <v>143</v>
      </c>
      <c r="JK7" s="39">
        <f t="shared" si="9"/>
        <v>111</v>
      </c>
      <c r="JL7" s="39">
        <f t="shared" si="9"/>
        <v>177</v>
      </c>
      <c r="JM7" s="39">
        <f t="shared" si="9"/>
        <v>146</v>
      </c>
      <c r="JN7" s="39">
        <f t="shared" si="9"/>
        <v>186</v>
      </c>
      <c r="JO7" s="39">
        <f t="shared" si="9"/>
        <v>84</v>
      </c>
      <c r="JP7" s="39">
        <f t="shared" si="9"/>
        <v>274</v>
      </c>
      <c r="JQ7" s="39">
        <f t="shared" si="9"/>
        <v>531</v>
      </c>
      <c r="JR7" s="39">
        <f t="shared" si="9"/>
        <v>108</v>
      </c>
      <c r="JS7" s="39">
        <f t="shared" si="9"/>
        <v>52</v>
      </c>
      <c r="JT7" s="39">
        <f t="shared" si="9"/>
        <v>12</v>
      </c>
      <c r="JU7" s="39">
        <f t="shared" si="9"/>
        <v>254</v>
      </c>
      <c r="JV7" s="39">
        <f t="shared" si="9"/>
        <v>238</v>
      </c>
      <c r="JW7" s="39">
        <f t="shared" si="9"/>
        <v>56</v>
      </c>
      <c r="JX7" s="39">
        <f t="shared" si="9"/>
        <v>1236</v>
      </c>
      <c r="JY7" s="39">
        <f t="shared" si="9"/>
        <v>36</v>
      </c>
      <c r="JZ7" s="39">
        <f>SUM(JZ4:JZ6)</f>
        <v>5</v>
      </c>
      <c r="KA7" s="39">
        <f>SUM(KA4:KA6)</f>
        <v>5808</v>
      </c>
      <c r="KB7" s="66">
        <f>SUM(KB4:KB6)</f>
        <v>1</v>
      </c>
    </row>
    <row r="8" spans="2:288" ht="16.5" thickTop="1" thickBot="1" x14ac:dyDescent="0.3">
      <c r="B8" s="3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AE8" s="82"/>
      <c r="AH8" s="3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BK8" s="82"/>
      <c r="BN8" s="3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T8" s="3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W8" s="20"/>
      <c r="DX8" s="20"/>
      <c r="DZ8" s="3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FC8" s="20"/>
      <c r="FD8" s="20"/>
      <c r="FF8" s="3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GI8" s="20"/>
      <c r="GJ8" s="20"/>
      <c r="GL8" s="3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O8" s="20"/>
      <c r="HP8" s="20"/>
      <c r="HR8" s="3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U8" s="20"/>
      <c r="IV8" s="20"/>
      <c r="IX8" s="3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KA8" s="20"/>
      <c r="KB8" s="20"/>
    </row>
    <row r="9" spans="2:288" ht="15.75" thickTop="1" x14ac:dyDescent="0.25">
      <c r="B9" s="180" t="s">
        <v>85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2"/>
      <c r="AH9" s="180" t="s">
        <v>89</v>
      </c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2"/>
      <c r="BN9" s="180" t="s">
        <v>193</v>
      </c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2"/>
      <c r="CT9" s="180" t="s">
        <v>247</v>
      </c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  <c r="DQ9" s="181"/>
      <c r="DR9" s="181"/>
      <c r="DS9" s="181"/>
      <c r="DT9" s="181"/>
      <c r="DU9" s="181"/>
      <c r="DV9" s="181"/>
      <c r="DW9" s="181"/>
      <c r="DX9" s="182"/>
      <c r="DZ9" s="177" t="s">
        <v>274</v>
      </c>
      <c r="EA9" s="178"/>
      <c r="EB9" s="178"/>
      <c r="EC9" s="178"/>
      <c r="ED9" s="178"/>
      <c r="EE9" s="178"/>
      <c r="EF9" s="178"/>
      <c r="EG9" s="178"/>
      <c r="EH9" s="178"/>
      <c r="EI9" s="178"/>
      <c r="EJ9" s="178"/>
      <c r="EK9" s="178"/>
      <c r="EL9" s="178"/>
      <c r="EM9" s="178"/>
      <c r="EN9" s="178"/>
      <c r="EO9" s="178"/>
      <c r="EP9" s="178"/>
      <c r="EQ9" s="178"/>
      <c r="ER9" s="178"/>
      <c r="ES9" s="178"/>
      <c r="ET9" s="178"/>
      <c r="EU9" s="178"/>
      <c r="EV9" s="178"/>
      <c r="EW9" s="178"/>
      <c r="EX9" s="178"/>
      <c r="EY9" s="178"/>
      <c r="EZ9" s="178"/>
      <c r="FA9" s="178"/>
      <c r="FB9" s="178"/>
      <c r="FC9" s="178"/>
      <c r="FD9" s="179"/>
      <c r="FF9" s="177" t="s">
        <v>292</v>
      </c>
      <c r="FG9" s="178"/>
      <c r="FH9" s="178"/>
      <c r="FI9" s="178"/>
      <c r="FJ9" s="178"/>
      <c r="FK9" s="178"/>
      <c r="FL9" s="178"/>
      <c r="FM9" s="178"/>
      <c r="FN9" s="178"/>
      <c r="FO9" s="178"/>
      <c r="FP9" s="178"/>
      <c r="FQ9" s="178"/>
      <c r="FR9" s="178"/>
      <c r="FS9" s="178"/>
      <c r="FT9" s="178"/>
      <c r="FU9" s="178"/>
      <c r="FV9" s="178"/>
      <c r="FW9" s="178"/>
      <c r="FX9" s="178"/>
      <c r="FY9" s="178"/>
      <c r="FZ9" s="178"/>
      <c r="GA9" s="178"/>
      <c r="GB9" s="178"/>
      <c r="GC9" s="178"/>
      <c r="GD9" s="178"/>
      <c r="GE9" s="178"/>
      <c r="GF9" s="178"/>
      <c r="GG9" s="178"/>
      <c r="GH9" s="178"/>
      <c r="GI9" s="178"/>
      <c r="GJ9" s="179"/>
      <c r="GL9" s="177" t="s">
        <v>313</v>
      </c>
      <c r="GM9" s="178"/>
      <c r="GN9" s="178"/>
      <c r="GO9" s="178"/>
      <c r="GP9" s="178"/>
      <c r="GQ9" s="178"/>
      <c r="GR9" s="178"/>
      <c r="GS9" s="178"/>
      <c r="GT9" s="178"/>
      <c r="GU9" s="178"/>
      <c r="GV9" s="178"/>
      <c r="GW9" s="178"/>
      <c r="GX9" s="178"/>
      <c r="GY9" s="178"/>
      <c r="GZ9" s="178"/>
      <c r="HA9" s="178"/>
      <c r="HB9" s="178"/>
      <c r="HC9" s="178"/>
      <c r="HD9" s="178"/>
      <c r="HE9" s="178"/>
      <c r="HF9" s="178"/>
      <c r="HG9" s="178"/>
      <c r="HH9" s="178"/>
      <c r="HI9" s="178"/>
      <c r="HJ9" s="178"/>
      <c r="HK9" s="178"/>
      <c r="HL9" s="178"/>
      <c r="HM9" s="178"/>
      <c r="HN9" s="178"/>
      <c r="HO9" s="178"/>
      <c r="HP9" s="179"/>
      <c r="HR9" s="177" t="s">
        <v>350</v>
      </c>
      <c r="HS9" s="178"/>
      <c r="HT9" s="178"/>
      <c r="HU9" s="178"/>
      <c r="HV9" s="178"/>
      <c r="HW9" s="178"/>
      <c r="HX9" s="178"/>
      <c r="HY9" s="178"/>
      <c r="HZ9" s="178"/>
      <c r="IA9" s="178"/>
      <c r="IB9" s="178"/>
      <c r="IC9" s="178"/>
      <c r="ID9" s="178"/>
      <c r="IE9" s="178"/>
      <c r="IF9" s="178"/>
      <c r="IG9" s="178"/>
      <c r="IH9" s="178"/>
      <c r="II9" s="178"/>
      <c r="IJ9" s="178"/>
      <c r="IK9" s="178"/>
      <c r="IL9" s="178"/>
      <c r="IM9" s="178"/>
      <c r="IN9" s="178"/>
      <c r="IO9" s="178"/>
      <c r="IP9" s="178"/>
      <c r="IQ9" s="178"/>
      <c r="IR9" s="178"/>
      <c r="IS9" s="178"/>
      <c r="IT9" s="178"/>
      <c r="IU9" s="178"/>
      <c r="IV9" s="179"/>
      <c r="IX9" s="177" t="s">
        <v>373</v>
      </c>
      <c r="IY9" s="178"/>
      <c r="IZ9" s="178"/>
      <c r="JA9" s="178"/>
      <c r="JB9" s="178"/>
      <c r="JC9" s="178"/>
      <c r="JD9" s="178"/>
      <c r="JE9" s="178"/>
      <c r="JF9" s="178"/>
      <c r="JG9" s="178"/>
      <c r="JH9" s="178"/>
      <c r="JI9" s="178"/>
      <c r="JJ9" s="178"/>
      <c r="JK9" s="178"/>
      <c r="JL9" s="178"/>
      <c r="JM9" s="178"/>
      <c r="JN9" s="178"/>
      <c r="JO9" s="178"/>
      <c r="JP9" s="178"/>
      <c r="JQ9" s="178"/>
      <c r="JR9" s="178"/>
      <c r="JS9" s="178"/>
      <c r="JT9" s="178"/>
      <c r="JU9" s="178"/>
      <c r="JV9" s="178"/>
      <c r="JW9" s="178"/>
      <c r="JX9" s="178"/>
      <c r="JY9" s="178"/>
      <c r="JZ9" s="178"/>
      <c r="KA9" s="178"/>
      <c r="KB9" s="179"/>
    </row>
    <row r="10" spans="2:288" x14ac:dyDescent="0.25">
      <c r="B10" s="37" t="s">
        <v>190</v>
      </c>
      <c r="C10" s="40" t="s">
        <v>16</v>
      </c>
      <c r="D10" s="40" t="s">
        <v>17</v>
      </c>
      <c r="E10" s="40" t="s">
        <v>18</v>
      </c>
      <c r="F10" s="40" t="s">
        <v>19</v>
      </c>
      <c r="G10" s="40" t="s">
        <v>20</v>
      </c>
      <c r="H10" s="40" t="s">
        <v>21</v>
      </c>
      <c r="I10" s="40" t="s">
        <v>22</v>
      </c>
      <c r="J10" s="40" t="s">
        <v>23</v>
      </c>
      <c r="K10" s="40" t="s">
        <v>24</v>
      </c>
      <c r="L10" s="40" t="s">
        <v>25</v>
      </c>
      <c r="M10" s="40" t="s">
        <v>26</v>
      </c>
      <c r="N10" s="40" t="s">
        <v>27</v>
      </c>
      <c r="O10" s="40" t="s">
        <v>28</v>
      </c>
      <c r="P10" s="40" t="s">
        <v>29</v>
      </c>
      <c r="Q10" s="40" t="s">
        <v>30</v>
      </c>
      <c r="R10" s="40" t="s">
        <v>31</v>
      </c>
      <c r="S10" s="40" t="s">
        <v>32</v>
      </c>
      <c r="T10" s="40" t="s">
        <v>33</v>
      </c>
      <c r="U10" s="40" t="s">
        <v>34</v>
      </c>
      <c r="V10" s="40" t="s">
        <v>35</v>
      </c>
      <c r="W10" s="40" t="s">
        <v>36</v>
      </c>
      <c r="X10" s="40" t="s">
        <v>37</v>
      </c>
      <c r="Y10" s="40" t="s">
        <v>38</v>
      </c>
      <c r="Z10" s="40" t="s">
        <v>39</v>
      </c>
      <c r="AA10" s="40" t="s">
        <v>40</v>
      </c>
      <c r="AB10" s="40" t="s">
        <v>41</v>
      </c>
      <c r="AC10" s="40" t="s">
        <v>42</v>
      </c>
      <c r="AD10" s="40" t="s">
        <v>157</v>
      </c>
      <c r="AE10" s="40" t="s">
        <v>14</v>
      </c>
      <c r="AF10" s="4" t="s">
        <v>15</v>
      </c>
      <c r="AH10" s="37" t="s">
        <v>190</v>
      </c>
      <c r="AI10" s="40" t="s">
        <v>16</v>
      </c>
      <c r="AJ10" s="40" t="s">
        <v>17</v>
      </c>
      <c r="AK10" s="40" t="s">
        <v>18</v>
      </c>
      <c r="AL10" s="40" t="s">
        <v>19</v>
      </c>
      <c r="AM10" s="40" t="s">
        <v>20</v>
      </c>
      <c r="AN10" s="40" t="s">
        <v>21</v>
      </c>
      <c r="AO10" s="40" t="s">
        <v>22</v>
      </c>
      <c r="AP10" s="40" t="s">
        <v>23</v>
      </c>
      <c r="AQ10" s="40" t="s">
        <v>24</v>
      </c>
      <c r="AR10" s="40" t="s">
        <v>25</v>
      </c>
      <c r="AS10" s="40" t="s">
        <v>26</v>
      </c>
      <c r="AT10" s="40" t="s">
        <v>27</v>
      </c>
      <c r="AU10" s="40" t="s">
        <v>28</v>
      </c>
      <c r="AV10" s="40" t="s">
        <v>29</v>
      </c>
      <c r="AW10" s="40" t="s">
        <v>30</v>
      </c>
      <c r="AX10" s="40" t="s">
        <v>31</v>
      </c>
      <c r="AY10" s="40" t="s">
        <v>32</v>
      </c>
      <c r="AZ10" s="40" t="s">
        <v>33</v>
      </c>
      <c r="BA10" s="40" t="s">
        <v>34</v>
      </c>
      <c r="BB10" s="40" t="s">
        <v>35</v>
      </c>
      <c r="BC10" s="40" t="s">
        <v>36</v>
      </c>
      <c r="BD10" s="40" t="s">
        <v>37</v>
      </c>
      <c r="BE10" s="40" t="s">
        <v>38</v>
      </c>
      <c r="BF10" s="40" t="s">
        <v>39</v>
      </c>
      <c r="BG10" s="40" t="s">
        <v>40</v>
      </c>
      <c r="BH10" s="40" t="s">
        <v>41</v>
      </c>
      <c r="BI10" s="40" t="s">
        <v>42</v>
      </c>
      <c r="BJ10" s="40" t="s">
        <v>157</v>
      </c>
      <c r="BK10" s="40" t="s">
        <v>14</v>
      </c>
      <c r="BL10" s="4" t="s">
        <v>15</v>
      </c>
      <c r="BN10" s="37" t="s">
        <v>190</v>
      </c>
      <c r="BO10" s="40" t="s">
        <v>16</v>
      </c>
      <c r="BP10" s="40" t="s">
        <v>17</v>
      </c>
      <c r="BQ10" s="40" t="s">
        <v>18</v>
      </c>
      <c r="BR10" s="40" t="s">
        <v>19</v>
      </c>
      <c r="BS10" s="40" t="s">
        <v>20</v>
      </c>
      <c r="BT10" s="40" t="s">
        <v>21</v>
      </c>
      <c r="BU10" s="40" t="s">
        <v>22</v>
      </c>
      <c r="BV10" s="40" t="s">
        <v>23</v>
      </c>
      <c r="BW10" s="40" t="s">
        <v>24</v>
      </c>
      <c r="BX10" s="40" t="s">
        <v>25</v>
      </c>
      <c r="BY10" s="40" t="s">
        <v>26</v>
      </c>
      <c r="BZ10" s="40" t="s">
        <v>27</v>
      </c>
      <c r="CA10" s="40" t="s">
        <v>28</v>
      </c>
      <c r="CB10" s="40" t="s">
        <v>29</v>
      </c>
      <c r="CC10" s="40" t="s">
        <v>30</v>
      </c>
      <c r="CD10" s="40" t="s">
        <v>31</v>
      </c>
      <c r="CE10" s="40" t="s">
        <v>32</v>
      </c>
      <c r="CF10" s="40" t="s">
        <v>33</v>
      </c>
      <c r="CG10" s="40" t="s">
        <v>34</v>
      </c>
      <c r="CH10" s="40" t="s">
        <v>35</v>
      </c>
      <c r="CI10" s="40" t="s">
        <v>36</v>
      </c>
      <c r="CJ10" s="40" t="s">
        <v>37</v>
      </c>
      <c r="CK10" s="40" t="s">
        <v>38</v>
      </c>
      <c r="CL10" s="40" t="s">
        <v>39</v>
      </c>
      <c r="CM10" s="40" t="s">
        <v>40</v>
      </c>
      <c r="CN10" s="40" t="s">
        <v>41</v>
      </c>
      <c r="CO10" s="40" t="s">
        <v>42</v>
      </c>
      <c r="CP10" s="40" t="s">
        <v>157</v>
      </c>
      <c r="CQ10" s="40" t="s">
        <v>14</v>
      </c>
      <c r="CR10" s="4" t="s">
        <v>15</v>
      </c>
      <c r="CT10" s="37" t="s">
        <v>190</v>
      </c>
      <c r="CU10" s="40" t="s">
        <v>16</v>
      </c>
      <c r="CV10" s="40" t="s">
        <v>17</v>
      </c>
      <c r="CW10" s="40" t="s">
        <v>18</v>
      </c>
      <c r="CX10" s="40" t="s">
        <v>19</v>
      </c>
      <c r="CY10" s="40" t="s">
        <v>20</v>
      </c>
      <c r="CZ10" s="40" t="s">
        <v>21</v>
      </c>
      <c r="DA10" s="40" t="s">
        <v>22</v>
      </c>
      <c r="DB10" s="40" t="s">
        <v>23</v>
      </c>
      <c r="DC10" s="40" t="s">
        <v>24</v>
      </c>
      <c r="DD10" s="40" t="s">
        <v>25</v>
      </c>
      <c r="DE10" s="40" t="s">
        <v>26</v>
      </c>
      <c r="DF10" s="40" t="s">
        <v>27</v>
      </c>
      <c r="DG10" s="40" t="s">
        <v>28</v>
      </c>
      <c r="DH10" s="40" t="s">
        <v>29</v>
      </c>
      <c r="DI10" s="40" t="s">
        <v>30</v>
      </c>
      <c r="DJ10" s="40" t="s">
        <v>31</v>
      </c>
      <c r="DK10" s="40" t="s">
        <v>32</v>
      </c>
      <c r="DL10" s="40" t="s">
        <v>33</v>
      </c>
      <c r="DM10" s="40" t="s">
        <v>34</v>
      </c>
      <c r="DN10" s="40" t="s">
        <v>35</v>
      </c>
      <c r="DO10" s="40" t="s">
        <v>36</v>
      </c>
      <c r="DP10" s="40" t="s">
        <v>37</v>
      </c>
      <c r="DQ10" s="40" t="s">
        <v>38</v>
      </c>
      <c r="DR10" s="40" t="s">
        <v>39</v>
      </c>
      <c r="DS10" s="40" t="s">
        <v>40</v>
      </c>
      <c r="DT10" s="40" t="s">
        <v>41</v>
      </c>
      <c r="DU10" s="40" t="s">
        <v>42</v>
      </c>
      <c r="DV10" s="40" t="s">
        <v>157</v>
      </c>
      <c r="DW10" s="40" t="s">
        <v>14</v>
      </c>
      <c r="DX10" s="4" t="s">
        <v>15</v>
      </c>
      <c r="DZ10" s="37" t="s">
        <v>190</v>
      </c>
      <c r="EA10" s="40" t="s">
        <v>16</v>
      </c>
      <c r="EB10" s="40" t="s">
        <v>17</v>
      </c>
      <c r="EC10" s="40" t="s">
        <v>18</v>
      </c>
      <c r="ED10" s="40" t="s">
        <v>19</v>
      </c>
      <c r="EE10" s="40" t="s">
        <v>20</v>
      </c>
      <c r="EF10" s="40" t="s">
        <v>21</v>
      </c>
      <c r="EG10" s="40" t="s">
        <v>22</v>
      </c>
      <c r="EH10" s="40" t="s">
        <v>23</v>
      </c>
      <c r="EI10" s="40" t="s">
        <v>24</v>
      </c>
      <c r="EJ10" s="40" t="s">
        <v>25</v>
      </c>
      <c r="EK10" s="40" t="s">
        <v>26</v>
      </c>
      <c r="EL10" s="40" t="s">
        <v>27</v>
      </c>
      <c r="EM10" s="40" t="s">
        <v>28</v>
      </c>
      <c r="EN10" s="40" t="s">
        <v>29</v>
      </c>
      <c r="EO10" s="40" t="s">
        <v>30</v>
      </c>
      <c r="EP10" s="40" t="s">
        <v>31</v>
      </c>
      <c r="EQ10" s="40" t="s">
        <v>32</v>
      </c>
      <c r="ER10" s="40" t="s">
        <v>33</v>
      </c>
      <c r="ES10" s="40" t="s">
        <v>34</v>
      </c>
      <c r="ET10" s="40" t="s">
        <v>35</v>
      </c>
      <c r="EU10" s="40" t="s">
        <v>36</v>
      </c>
      <c r="EV10" s="40" t="s">
        <v>37</v>
      </c>
      <c r="EW10" s="40" t="s">
        <v>38</v>
      </c>
      <c r="EX10" s="40" t="s">
        <v>39</v>
      </c>
      <c r="EY10" s="40" t="s">
        <v>40</v>
      </c>
      <c r="EZ10" s="40" t="s">
        <v>41</v>
      </c>
      <c r="FA10" s="40" t="s">
        <v>42</v>
      </c>
      <c r="FB10" s="40" t="s">
        <v>157</v>
      </c>
      <c r="FC10" s="40" t="s">
        <v>14</v>
      </c>
      <c r="FD10" s="4" t="s">
        <v>15</v>
      </c>
      <c r="FF10" s="37" t="s">
        <v>190</v>
      </c>
      <c r="FG10" s="40" t="s">
        <v>16</v>
      </c>
      <c r="FH10" s="40" t="s">
        <v>17</v>
      </c>
      <c r="FI10" s="40" t="s">
        <v>18</v>
      </c>
      <c r="FJ10" s="40" t="s">
        <v>19</v>
      </c>
      <c r="FK10" s="40" t="s">
        <v>20</v>
      </c>
      <c r="FL10" s="40" t="s">
        <v>21</v>
      </c>
      <c r="FM10" s="40" t="s">
        <v>22</v>
      </c>
      <c r="FN10" s="40" t="s">
        <v>23</v>
      </c>
      <c r="FO10" s="40" t="s">
        <v>24</v>
      </c>
      <c r="FP10" s="40" t="s">
        <v>25</v>
      </c>
      <c r="FQ10" s="40" t="s">
        <v>26</v>
      </c>
      <c r="FR10" s="40" t="s">
        <v>27</v>
      </c>
      <c r="FS10" s="40" t="s">
        <v>28</v>
      </c>
      <c r="FT10" s="40" t="s">
        <v>29</v>
      </c>
      <c r="FU10" s="40" t="s">
        <v>30</v>
      </c>
      <c r="FV10" s="40" t="s">
        <v>31</v>
      </c>
      <c r="FW10" s="40" t="s">
        <v>32</v>
      </c>
      <c r="FX10" s="40" t="s">
        <v>33</v>
      </c>
      <c r="FY10" s="40" t="s">
        <v>34</v>
      </c>
      <c r="FZ10" s="40" t="s">
        <v>35</v>
      </c>
      <c r="GA10" s="40" t="s">
        <v>36</v>
      </c>
      <c r="GB10" s="40" t="s">
        <v>37</v>
      </c>
      <c r="GC10" s="40" t="s">
        <v>38</v>
      </c>
      <c r="GD10" s="40" t="s">
        <v>39</v>
      </c>
      <c r="GE10" s="40" t="s">
        <v>40</v>
      </c>
      <c r="GF10" s="40" t="s">
        <v>41</v>
      </c>
      <c r="GG10" s="40" t="s">
        <v>42</v>
      </c>
      <c r="GH10" s="40" t="s">
        <v>157</v>
      </c>
      <c r="GI10" s="40" t="s">
        <v>14</v>
      </c>
      <c r="GJ10" s="4" t="s">
        <v>15</v>
      </c>
      <c r="GL10" s="37" t="s">
        <v>190</v>
      </c>
      <c r="GM10" s="40" t="s">
        <v>16</v>
      </c>
      <c r="GN10" s="40" t="s">
        <v>17</v>
      </c>
      <c r="GO10" s="40" t="s">
        <v>18</v>
      </c>
      <c r="GP10" s="40" t="s">
        <v>19</v>
      </c>
      <c r="GQ10" s="40" t="s">
        <v>20</v>
      </c>
      <c r="GR10" s="40" t="s">
        <v>21</v>
      </c>
      <c r="GS10" s="40" t="s">
        <v>22</v>
      </c>
      <c r="GT10" s="40" t="s">
        <v>23</v>
      </c>
      <c r="GU10" s="40" t="s">
        <v>24</v>
      </c>
      <c r="GV10" s="40" t="s">
        <v>25</v>
      </c>
      <c r="GW10" s="40" t="s">
        <v>26</v>
      </c>
      <c r="GX10" s="40" t="s">
        <v>27</v>
      </c>
      <c r="GY10" s="40" t="s">
        <v>28</v>
      </c>
      <c r="GZ10" s="40" t="s">
        <v>29</v>
      </c>
      <c r="HA10" s="40" t="s">
        <v>30</v>
      </c>
      <c r="HB10" s="40" t="s">
        <v>31</v>
      </c>
      <c r="HC10" s="40" t="s">
        <v>32</v>
      </c>
      <c r="HD10" s="40" t="s">
        <v>33</v>
      </c>
      <c r="HE10" s="40" t="s">
        <v>34</v>
      </c>
      <c r="HF10" s="40" t="s">
        <v>35</v>
      </c>
      <c r="HG10" s="40" t="s">
        <v>36</v>
      </c>
      <c r="HH10" s="40" t="s">
        <v>37</v>
      </c>
      <c r="HI10" s="40" t="s">
        <v>38</v>
      </c>
      <c r="HJ10" s="40" t="s">
        <v>39</v>
      </c>
      <c r="HK10" s="40" t="s">
        <v>40</v>
      </c>
      <c r="HL10" s="40" t="s">
        <v>41</v>
      </c>
      <c r="HM10" s="40" t="s">
        <v>42</v>
      </c>
      <c r="HN10" s="40" t="s">
        <v>157</v>
      </c>
      <c r="HO10" s="40" t="s">
        <v>14</v>
      </c>
      <c r="HP10" s="4" t="s">
        <v>15</v>
      </c>
      <c r="HR10" s="37" t="s">
        <v>190</v>
      </c>
      <c r="HS10" s="40" t="s">
        <v>16</v>
      </c>
      <c r="HT10" s="40" t="s">
        <v>17</v>
      </c>
      <c r="HU10" s="40" t="s">
        <v>18</v>
      </c>
      <c r="HV10" s="40" t="s">
        <v>19</v>
      </c>
      <c r="HW10" s="40" t="s">
        <v>20</v>
      </c>
      <c r="HX10" s="40" t="s">
        <v>21</v>
      </c>
      <c r="HY10" s="40" t="s">
        <v>22</v>
      </c>
      <c r="HZ10" s="40" t="s">
        <v>23</v>
      </c>
      <c r="IA10" s="40" t="s">
        <v>24</v>
      </c>
      <c r="IB10" s="40" t="s">
        <v>25</v>
      </c>
      <c r="IC10" s="40" t="s">
        <v>26</v>
      </c>
      <c r="ID10" s="40" t="s">
        <v>27</v>
      </c>
      <c r="IE10" s="40" t="s">
        <v>28</v>
      </c>
      <c r="IF10" s="40" t="s">
        <v>29</v>
      </c>
      <c r="IG10" s="40" t="s">
        <v>30</v>
      </c>
      <c r="IH10" s="40" t="s">
        <v>31</v>
      </c>
      <c r="II10" s="40" t="s">
        <v>32</v>
      </c>
      <c r="IJ10" s="40" t="s">
        <v>33</v>
      </c>
      <c r="IK10" s="40" t="s">
        <v>34</v>
      </c>
      <c r="IL10" s="40" t="s">
        <v>35</v>
      </c>
      <c r="IM10" s="40" t="s">
        <v>36</v>
      </c>
      <c r="IN10" s="40" t="s">
        <v>37</v>
      </c>
      <c r="IO10" s="40" t="s">
        <v>38</v>
      </c>
      <c r="IP10" s="40" t="s">
        <v>39</v>
      </c>
      <c r="IQ10" s="40" t="s">
        <v>40</v>
      </c>
      <c r="IR10" s="40" t="s">
        <v>41</v>
      </c>
      <c r="IS10" s="40" t="s">
        <v>42</v>
      </c>
      <c r="IT10" s="40" t="s">
        <v>157</v>
      </c>
      <c r="IU10" s="40" t="s">
        <v>14</v>
      </c>
      <c r="IV10" s="4" t="s">
        <v>15</v>
      </c>
      <c r="IX10" s="37" t="s">
        <v>190</v>
      </c>
      <c r="IY10" s="40" t="s">
        <v>16</v>
      </c>
      <c r="IZ10" s="40" t="s">
        <v>17</v>
      </c>
      <c r="JA10" s="40" t="s">
        <v>18</v>
      </c>
      <c r="JB10" s="40" t="s">
        <v>19</v>
      </c>
      <c r="JC10" s="40" t="s">
        <v>20</v>
      </c>
      <c r="JD10" s="40" t="s">
        <v>21</v>
      </c>
      <c r="JE10" s="40" t="s">
        <v>22</v>
      </c>
      <c r="JF10" s="40" t="s">
        <v>23</v>
      </c>
      <c r="JG10" s="40" t="s">
        <v>24</v>
      </c>
      <c r="JH10" s="40" t="s">
        <v>25</v>
      </c>
      <c r="JI10" s="40" t="s">
        <v>26</v>
      </c>
      <c r="JJ10" s="40" t="s">
        <v>27</v>
      </c>
      <c r="JK10" s="40" t="s">
        <v>28</v>
      </c>
      <c r="JL10" s="40" t="s">
        <v>29</v>
      </c>
      <c r="JM10" s="40" t="s">
        <v>30</v>
      </c>
      <c r="JN10" s="40" t="s">
        <v>31</v>
      </c>
      <c r="JO10" s="40" t="s">
        <v>32</v>
      </c>
      <c r="JP10" s="40" t="s">
        <v>33</v>
      </c>
      <c r="JQ10" s="40" t="s">
        <v>34</v>
      </c>
      <c r="JR10" s="40" t="s">
        <v>35</v>
      </c>
      <c r="JS10" s="40" t="s">
        <v>36</v>
      </c>
      <c r="JT10" s="40" t="s">
        <v>37</v>
      </c>
      <c r="JU10" s="40" t="s">
        <v>38</v>
      </c>
      <c r="JV10" s="40" t="s">
        <v>39</v>
      </c>
      <c r="JW10" s="40" t="s">
        <v>40</v>
      </c>
      <c r="JX10" s="40" t="s">
        <v>41</v>
      </c>
      <c r="JY10" s="40" t="s">
        <v>42</v>
      </c>
      <c r="JZ10" s="40" t="s">
        <v>157</v>
      </c>
      <c r="KA10" s="40" t="s">
        <v>14</v>
      </c>
      <c r="KB10" s="4" t="s">
        <v>15</v>
      </c>
    </row>
    <row r="11" spans="2:288" x14ac:dyDescent="0.25">
      <c r="B11" s="56" t="s">
        <v>94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41">
        <f t="shared" ref="AE11:AE17" si="10">SUM(C11:AD11)</f>
        <v>0</v>
      </c>
      <c r="AF11" s="57">
        <f t="shared" ref="AF11:AF17" si="11">AE11/$AE$18</f>
        <v>0</v>
      </c>
      <c r="AH11" s="56" t="s">
        <v>94</v>
      </c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41">
        <f t="shared" ref="BK11:BK17" si="12">SUM(AI11:BJ11)</f>
        <v>0</v>
      </c>
      <c r="BL11" s="57">
        <f t="shared" ref="BL11:BL17" si="13">BK11/$BK$18</f>
        <v>0</v>
      </c>
      <c r="BN11" s="56" t="s">
        <v>94</v>
      </c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>
        <v>1</v>
      </c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41">
        <f t="shared" ref="CQ11:CQ17" si="14">SUM(BO11:CP11)</f>
        <v>1</v>
      </c>
      <c r="CR11" s="23">
        <f t="shared" ref="CR11:CR17" si="15">CQ11/$CQ$18</f>
        <v>2.3000667019343561E-5</v>
      </c>
      <c r="CT11" s="56" t="s">
        <v>94</v>
      </c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>
        <v>1</v>
      </c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41">
        <f t="shared" ref="DW11:DW17" si="16">SUM(CU11:DV11)</f>
        <v>1</v>
      </c>
      <c r="DX11" s="23">
        <f t="shared" ref="DX11:DX17" si="17">DW11/$DW$18</f>
        <v>3.2041012495994874E-5</v>
      </c>
      <c r="DZ11" s="56" t="s">
        <v>94</v>
      </c>
      <c r="EA11" s="22"/>
      <c r="EB11" s="22"/>
      <c r="EC11" s="22"/>
      <c r="ED11" s="22"/>
      <c r="EE11" s="22">
        <v>1</v>
      </c>
      <c r="EF11" s="22"/>
      <c r="EG11" s="22"/>
      <c r="EH11" s="22">
        <v>1</v>
      </c>
      <c r="EI11" s="22"/>
      <c r="EJ11" s="22"/>
      <c r="EK11" s="22">
        <v>1</v>
      </c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41">
        <f t="shared" ref="FC11:FC17" si="18">SUM(EA11:FB11)</f>
        <v>3</v>
      </c>
      <c r="FD11" s="23">
        <f t="shared" ref="FD11:FD17" si="19">FC11/$FC$18</f>
        <v>1.3128528291978469E-4</v>
      </c>
      <c r="FF11" s="56" t="s">
        <v>94</v>
      </c>
      <c r="FG11" s="22"/>
      <c r="FH11" s="22"/>
      <c r="FI11" s="22"/>
      <c r="FJ11" s="22"/>
      <c r="FK11" s="22"/>
      <c r="FL11" s="22">
        <v>1</v>
      </c>
      <c r="FM11" s="22"/>
      <c r="FN11" s="22"/>
      <c r="FO11" s="22">
        <v>1</v>
      </c>
      <c r="FP11" s="22"/>
      <c r="FQ11" s="22"/>
      <c r="FR11" s="22"/>
      <c r="FS11" s="22"/>
      <c r="FT11" s="22"/>
      <c r="FU11" s="22">
        <v>1</v>
      </c>
      <c r="FV11" s="22">
        <v>1</v>
      </c>
      <c r="FW11" s="22"/>
      <c r="FX11" s="22">
        <v>1</v>
      </c>
      <c r="FY11" s="22">
        <v>2</v>
      </c>
      <c r="FZ11" s="22">
        <v>1</v>
      </c>
      <c r="GA11" s="22"/>
      <c r="GB11" s="22"/>
      <c r="GC11" s="22">
        <v>2</v>
      </c>
      <c r="GD11" s="22"/>
      <c r="GE11" s="22"/>
      <c r="GF11" s="22">
        <v>1</v>
      </c>
      <c r="GG11" s="22"/>
      <c r="GH11" s="22"/>
      <c r="GI11" s="41">
        <f t="shared" ref="GI11:GI17" si="20">SUM(FG11:GH11)</f>
        <v>11</v>
      </c>
      <c r="GJ11" s="23">
        <f t="shared" ref="GJ11:GJ17" si="21">GI11/$GI$18</f>
        <v>6.0027285129604364E-4</v>
      </c>
      <c r="GL11" s="56" t="s">
        <v>94</v>
      </c>
      <c r="GM11" s="22"/>
      <c r="GN11" s="22"/>
      <c r="GO11" s="22">
        <v>1</v>
      </c>
      <c r="GP11" s="22">
        <v>1</v>
      </c>
      <c r="GQ11" s="22">
        <v>5</v>
      </c>
      <c r="GR11" s="22">
        <v>5</v>
      </c>
      <c r="GS11" s="22">
        <v>3</v>
      </c>
      <c r="GT11" s="22">
        <v>2</v>
      </c>
      <c r="GU11" s="22"/>
      <c r="GV11" s="22">
        <v>1</v>
      </c>
      <c r="GW11" s="22">
        <v>8</v>
      </c>
      <c r="GX11" s="22">
        <v>2</v>
      </c>
      <c r="GY11" s="22">
        <v>1</v>
      </c>
      <c r="GZ11" s="22"/>
      <c r="HA11" s="22"/>
      <c r="HB11" s="22">
        <v>1</v>
      </c>
      <c r="HC11" s="22"/>
      <c r="HD11" s="22">
        <v>4</v>
      </c>
      <c r="HE11" s="22">
        <v>8</v>
      </c>
      <c r="HF11" s="22">
        <v>6</v>
      </c>
      <c r="HG11" s="22">
        <v>1</v>
      </c>
      <c r="HH11" s="22"/>
      <c r="HI11" s="22">
        <v>2</v>
      </c>
      <c r="HJ11" s="22">
        <v>1</v>
      </c>
      <c r="HK11" s="22">
        <v>1</v>
      </c>
      <c r="HL11" s="22">
        <v>6</v>
      </c>
      <c r="HM11" s="22"/>
      <c r="HN11" s="22"/>
      <c r="HO11" s="41">
        <f t="shared" ref="HO11:HO17" si="22">SUM(GM11:HN11)</f>
        <v>59</v>
      </c>
      <c r="HP11" s="23">
        <f>HO11/$HO$18</f>
        <v>2.5901049211993501E-3</v>
      </c>
      <c r="HR11" s="56" t="s">
        <v>94</v>
      </c>
      <c r="HS11" s="22"/>
      <c r="HT11" s="22">
        <v>2</v>
      </c>
      <c r="HU11" s="22">
        <v>3</v>
      </c>
      <c r="HV11" s="22"/>
      <c r="HW11" s="22">
        <v>1</v>
      </c>
      <c r="HX11" s="22">
        <v>4</v>
      </c>
      <c r="HY11" s="22"/>
      <c r="HZ11" s="22">
        <v>1</v>
      </c>
      <c r="IA11" s="22">
        <v>3</v>
      </c>
      <c r="IB11" s="22"/>
      <c r="IC11" s="22">
        <v>11</v>
      </c>
      <c r="ID11" s="22">
        <v>3</v>
      </c>
      <c r="IE11" s="22"/>
      <c r="IF11" s="22"/>
      <c r="IG11" s="22">
        <v>6</v>
      </c>
      <c r="IH11" s="22">
        <v>2</v>
      </c>
      <c r="II11" s="22">
        <v>1</v>
      </c>
      <c r="IJ11" s="22">
        <v>5</v>
      </c>
      <c r="IK11" s="22">
        <v>8</v>
      </c>
      <c r="IL11" s="22"/>
      <c r="IM11" s="22"/>
      <c r="IN11" s="22"/>
      <c r="IO11" s="22">
        <v>3</v>
      </c>
      <c r="IP11" s="22">
        <v>1</v>
      </c>
      <c r="IQ11" s="22"/>
      <c r="IR11" s="22">
        <v>12</v>
      </c>
      <c r="IS11" s="22"/>
      <c r="IT11" s="22"/>
      <c r="IU11" s="41">
        <f t="shared" ref="IU11:IU17" si="23">SUM(HS11:IT11)</f>
        <v>66</v>
      </c>
      <c r="IV11" s="23">
        <f>IU11/$IU$18</f>
        <v>3.4250129735339907E-3</v>
      </c>
      <c r="IX11" s="56" t="s">
        <v>94</v>
      </c>
      <c r="IY11" s="22"/>
      <c r="IZ11" s="22"/>
      <c r="JA11" s="22"/>
      <c r="JB11" s="22"/>
      <c r="JC11" s="22">
        <v>1</v>
      </c>
      <c r="JD11" s="22"/>
      <c r="JE11" s="22">
        <v>1</v>
      </c>
      <c r="JF11" s="22"/>
      <c r="JG11" s="22">
        <v>1</v>
      </c>
      <c r="JH11" s="22"/>
      <c r="JI11" s="22">
        <v>2</v>
      </c>
      <c r="JJ11" s="22">
        <v>3</v>
      </c>
      <c r="JK11" s="22"/>
      <c r="JL11" s="22"/>
      <c r="JM11" s="22">
        <v>1</v>
      </c>
      <c r="JN11" s="22"/>
      <c r="JO11" s="22">
        <v>1</v>
      </c>
      <c r="JP11" s="22"/>
      <c r="JQ11" s="22">
        <v>2</v>
      </c>
      <c r="JR11" s="22">
        <v>1</v>
      </c>
      <c r="JS11" s="22"/>
      <c r="JT11" s="22"/>
      <c r="JU11" s="22"/>
      <c r="JV11" s="22"/>
      <c r="JW11" s="22"/>
      <c r="JX11" s="22">
        <v>1</v>
      </c>
      <c r="JY11" s="22"/>
      <c r="JZ11" s="22"/>
      <c r="KA11" s="41">
        <f t="shared" ref="KA11:KA17" si="24">SUM(IY11:JZ11)</f>
        <v>14</v>
      </c>
      <c r="KB11" s="23">
        <f>KA11/$KA$18</f>
        <v>2.4104683195592287E-3</v>
      </c>
    </row>
    <row r="12" spans="2:288" x14ac:dyDescent="0.25">
      <c r="B12" s="52" t="s">
        <v>93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41">
        <f t="shared" si="10"/>
        <v>0</v>
      </c>
      <c r="AF12" s="57">
        <f t="shared" si="11"/>
        <v>0</v>
      </c>
      <c r="AH12" s="52" t="s">
        <v>93</v>
      </c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41">
        <f t="shared" si="12"/>
        <v>0</v>
      </c>
      <c r="BL12" s="57">
        <f t="shared" si="13"/>
        <v>0</v>
      </c>
      <c r="BN12" s="52" t="s">
        <v>93</v>
      </c>
      <c r="BO12" s="10"/>
      <c r="BP12" s="10">
        <v>1</v>
      </c>
      <c r="BQ12" s="10">
        <v>5</v>
      </c>
      <c r="BR12" s="10"/>
      <c r="BS12" s="10"/>
      <c r="BT12" s="10">
        <v>2</v>
      </c>
      <c r="BU12" s="10">
        <v>1</v>
      </c>
      <c r="BV12" s="10">
        <v>1</v>
      </c>
      <c r="BW12" s="10">
        <v>1</v>
      </c>
      <c r="BX12" s="10"/>
      <c r="BY12" s="10"/>
      <c r="BZ12" s="10">
        <v>1</v>
      </c>
      <c r="CA12" s="10"/>
      <c r="CB12" s="10">
        <v>1</v>
      </c>
      <c r="CC12" s="10"/>
      <c r="CD12" s="10">
        <v>2</v>
      </c>
      <c r="CE12" s="10">
        <v>1</v>
      </c>
      <c r="CF12" s="10">
        <v>1</v>
      </c>
      <c r="CG12" s="10">
        <v>1</v>
      </c>
      <c r="CH12" s="10">
        <v>1</v>
      </c>
      <c r="CI12" s="10"/>
      <c r="CJ12" s="10"/>
      <c r="CK12" s="10"/>
      <c r="CL12" s="10">
        <v>1</v>
      </c>
      <c r="CM12" s="10"/>
      <c r="CN12" s="10">
        <v>5</v>
      </c>
      <c r="CO12" s="10">
        <v>1</v>
      </c>
      <c r="CP12" s="10"/>
      <c r="CQ12" s="41">
        <f t="shared" si="14"/>
        <v>26</v>
      </c>
      <c r="CR12" s="23">
        <f t="shared" si="15"/>
        <v>5.9801734250293254E-4</v>
      </c>
      <c r="CT12" s="52" t="s">
        <v>93</v>
      </c>
      <c r="CU12" s="10"/>
      <c r="CV12" s="10">
        <v>1</v>
      </c>
      <c r="CW12" s="10">
        <v>2</v>
      </c>
      <c r="CX12" s="10"/>
      <c r="CY12" s="10">
        <v>1</v>
      </c>
      <c r="CZ12" s="10"/>
      <c r="DA12" s="10"/>
      <c r="DB12" s="10"/>
      <c r="DC12" s="10"/>
      <c r="DD12" s="10"/>
      <c r="DE12" s="10">
        <v>2</v>
      </c>
      <c r="DF12" s="10"/>
      <c r="DG12" s="10"/>
      <c r="DH12" s="10"/>
      <c r="DI12" s="10">
        <v>2</v>
      </c>
      <c r="DJ12" s="10">
        <v>1</v>
      </c>
      <c r="DK12" s="10">
        <v>1</v>
      </c>
      <c r="DL12" s="10"/>
      <c r="DM12" s="10"/>
      <c r="DN12" s="10">
        <v>1</v>
      </c>
      <c r="DO12" s="10"/>
      <c r="DP12" s="10"/>
      <c r="DQ12" s="10">
        <v>1</v>
      </c>
      <c r="DR12" s="10"/>
      <c r="DS12" s="10"/>
      <c r="DT12" s="10">
        <v>2</v>
      </c>
      <c r="DU12" s="10"/>
      <c r="DV12" s="10"/>
      <c r="DW12" s="41">
        <f t="shared" si="16"/>
        <v>14</v>
      </c>
      <c r="DX12" s="23">
        <f t="shared" si="17"/>
        <v>4.4857417494392825E-4</v>
      </c>
      <c r="DZ12" s="52" t="s">
        <v>93</v>
      </c>
      <c r="EA12" s="10"/>
      <c r="EB12" s="10"/>
      <c r="EC12" s="10">
        <v>1</v>
      </c>
      <c r="ED12" s="10"/>
      <c r="EE12" s="10">
        <v>2</v>
      </c>
      <c r="EF12" s="10"/>
      <c r="EG12" s="10"/>
      <c r="EH12" s="10"/>
      <c r="EI12" s="10">
        <v>1</v>
      </c>
      <c r="EJ12" s="10"/>
      <c r="EK12" s="10">
        <v>2</v>
      </c>
      <c r="EL12" s="10"/>
      <c r="EM12" s="10"/>
      <c r="EN12" s="10">
        <v>1</v>
      </c>
      <c r="EO12" s="10"/>
      <c r="EP12" s="10"/>
      <c r="EQ12" s="10"/>
      <c r="ER12" s="10">
        <v>1</v>
      </c>
      <c r="ES12" s="10">
        <v>1</v>
      </c>
      <c r="ET12" s="10"/>
      <c r="EU12" s="10"/>
      <c r="EV12" s="10"/>
      <c r="EW12" s="10"/>
      <c r="EX12" s="10">
        <v>1</v>
      </c>
      <c r="EY12" s="10"/>
      <c r="EZ12" s="10"/>
      <c r="FA12" s="10"/>
      <c r="FB12" s="10"/>
      <c r="FC12" s="41">
        <f t="shared" si="18"/>
        <v>10</v>
      </c>
      <c r="FD12" s="23">
        <f t="shared" si="19"/>
        <v>4.3761760973261564E-4</v>
      </c>
      <c r="FF12" s="52" t="s">
        <v>93</v>
      </c>
      <c r="FG12" s="10"/>
      <c r="FH12" s="10"/>
      <c r="FI12" s="10"/>
      <c r="FJ12" s="10"/>
      <c r="FK12" s="10">
        <v>1</v>
      </c>
      <c r="FL12" s="10"/>
      <c r="FM12" s="10"/>
      <c r="FN12" s="10"/>
      <c r="FO12" s="10">
        <v>2</v>
      </c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>
        <v>2</v>
      </c>
      <c r="GB12" s="10"/>
      <c r="GC12" s="10"/>
      <c r="GD12" s="10"/>
      <c r="GE12" s="10"/>
      <c r="GF12" s="10">
        <v>2</v>
      </c>
      <c r="GG12" s="10"/>
      <c r="GH12" s="10"/>
      <c r="GI12" s="41">
        <f t="shared" si="20"/>
        <v>7</v>
      </c>
      <c r="GJ12" s="23">
        <f t="shared" si="21"/>
        <v>3.819918144611187E-4</v>
      </c>
      <c r="GL12" s="52" t="s">
        <v>93</v>
      </c>
      <c r="GM12" s="10"/>
      <c r="GN12" s="10">
        <v>1</v>
      </c>
      <c r="GO12" s="10"/>
      <c r="GP12" s="10"/>
      <c r="GQ12" s="10">
        <v>3</v>
      </c>
      <c r="GR12" s="10">
        <v>2</v>
      </c>
      <c r="GS12" s="10"/>
      <c r="GT12" s="10"/>
      <c r="GU12" s="10"/>
      <c r="GV12" s="10">
        <v>1</v>
      </c>
      <c r="GW12" s="10">
        <v>3</v>
      </c>
      <c r="GX12" s="10"/>
      <c r="GY12" s="10">
        <v>2</v>
      </c>
      <c r="GZ12" s="10">
        <v>2</v>
      </c>
      <c r="HA12" s="10">
        <v>5</v>
      </c>
      <c r="HB12" s="10"/>
      <c r="HC12" s="10">
        <v>1</v>
      </c>
      <c r="HD12" s="10">
        <v>1</v>
      </c>
      <c r="HE12" s="10">
        <v>1</v>
      </c>
      <c r="HF12" s="10">
        <v>5</v>
      </c>
      <c r="HG12" s="10">
        <v>1</v>
      </c>
      <c r="HH12" s="10"/>
      <c r="HI12" s="10">
        <v>1</v>
      </c>
      <c r="HJ12" s="10"/>
      <c r="HK12" s="10"/>
      <c r="HL12" s="10">
        <v>5</v>
      </c>
      <c r="HM12" s="10"/>
      <c r="HN12" s="10"/>
      <c r="HO12" s="41">
        <f t="shared" si="22"/>
        <v>34</v>
      </c>
      <c r="HP12" s="23">
        <f t="shared" ref="HP12:HP17" si="25">HO12/$HO$18</f>
        <v>1.4926028359453882E-3</v>
      </c>
      <c r="HR12" s="52" t="s">
        <v>93</v>
      </c>
      <c r="HS12" s="10"/>
      <c r="HT12" s="10"/>
      <c r="HU12" s="10"/>
      <c r="HV12" s="10"/>
      <c r="HW12" s="10"/>
      <c r="HX12" s="10">
        <v>2</v>
      </c>
      <c r="HY12" s="10">
        <v>2</v>
      </c>
      <c r="HZ12" s="10"/>
      <c r="IA12" s="10"/>
      <c r="IB12" s="10"/>
      <c r="IC12" s="10">
        <v>7</v>
      </c>
      <c r="ID12" s="10"/>
      <c r="IE12" s="10">
        <v>1</v>
      </c>
      <c r="IF12" s="10">
        <v>1</v>
      </c>
      <c r="IG12" s="10">
        <v>2</v>
      </c>
      <c r="IH12" s="10">
        <v>1</v>
      </c>
      <c r="II12" s="10">
        <v>2</v>
      </c>
      <c r="IJ12" s="10">
        <v>1</v>
      </c>
      <c r="IK12" s="10">
        <v>4</v>
      </c>
      <c r="IL12" s="10">
        <v>2</v>
      </c>
      <c r="IM12" s="10"/>
      <c r="IN12" s="10"/>
      <c r="IO12" s="10"/>
      <c r="IP12" s="10">
        <v>4</v>
      </c>
      <c r="IQ12" s="10"/>
      <c r="IR12" s="10">
        <v>8</v>
      </c>
      <c r="IS12" s="10">
        <v>1</v>
      </c>
      <c r="IT12" s="10"/>
      <c r="IU12" s="41">
        <f t="shared" si="23"/>
        <v>38</v>
      </c>
      <c r="IV12" s="23">
        <f t="shared" ref="IV12:IV17" si="26">IU12/$IU$18</f>
        <v>1.9719771665801765E-3</v>
      </c>
      <c r="IX12" s="52" t="s">
        <v>93</v>
      </c>
      <c r="IY12" s="10"/>
      <c r="IZ12" s="10">
        <v>1</v>
      </c>
      <c r="JA12" s="10"/>
      <c r="JB12" s="10"/>
      <c r="JC12" s="10"/>
      <c r="JD12" s="10">
        <v>1</v>
      </c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>
        <v>1</v>
      </c>
      <c r="JQ12" s="10">
        <v>1</v>
      </c>
      <c r="JR12" s="10"/>
      <c r="JS12" s="10"/>
      <c r="JT12" s="10"/>
      <c r="JU12" s="10">
        <v>1</v>
      </c>
      <c r="JV12" s="10"/>
      <c r="JW12" s="10"/>
      <c r="JX12" s="10"/>
      <c r="JY12" s="10"/>
      <c r="JZ12" s="10"/>
      <c r="KA12" s="41">
        <f t="shared" si="24"/>
        <v>5</v>
      </c>
      <c r="KB12" s="23">
        <f t="shared" ref="KB12:KB17" si="27">KA12/$KA$18</f>
        <v>8.6088154269972454E-4</v>
      </c>
    </row>
    <row r="13" spans="2:288" x14ac:dyDescent="0.25">
      <c r="B13" s="52" t="s">
        <v>317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41">
        <f>SUM(C13:AD13)</f>
        <v>0</v>
      </c>
      <c r="AF13" s="57">
        <f t="shared" si="11"/>
        <v>0</v>
      </c>
      <c r="AH13" s="52" t="s">
        <v>317</v>
      </c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41">
        <f>SUM(AI13:BJ13)</f>
        <v>0</v>
      </c>
      <c r="BL13" s="57">
        <f t="shared" si="13"/>
        <v>0</v>
      </c>
      <c r="BN13" s="52" t="s">
        <v>317</v>
      </c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41">
        <f>SUM(BO13:CP13)</f>
        <v>0</v>
      </c>
      <c r="CR13" s="23">
        <f t="shared" si="15"/>
        <v>0</v>
      </c>
      <c r="CT13" s="52" t="s">
        <v>317</v>
      </c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41">
        <f>SUM(CU13:DV13)</f>
        <v>0</v>
      </c>
      <c r="DX13" s="23">
        <f t="shared" si="17"/>
        <v>0</v>
      </c>
      <c r="DZ13" s="52" t="s">
        <v>317</v>
      </c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41">
        <f>SUM(EA13:FB13)</f>
        <v>0</v>
      </c>
      <c r="FD13" s="23">
        <f t="shared" si="19"/>
        <v>0</v>
      </c>
      <c r="FF13" s="52" t="s">
        <v>317</v>
      </c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41">
        <f>SUM(FG13:GH13)</f>
        <v>0</v>
      </c>
      <c r="GJ13" s="23">
        <f t="shared" si="21"/>
        <v>0</v>
      </c>
      <c r="GL13" s="52" t="s">
        <v>317</v>
      </c>
      <c r="GM13" s="10">
        <v>8</v>
      </c>
      <c r="GN13" s="10">
        <v>29</v>
      </c>
      <c r="GO13" s="10">
        <v>42</v>
      </c>
      <c r="GP13" s="10">
        <v>5</v>
      </c>
      <c r="GQ13" s="10">
        <v>92</v>
      </c>
      <c r="GR13" s="10">
        <v>80</v>
      </c>
      <c r="GS13" s="10">
        <v>35</v>
      </c>
      <c r="GT13" s="10">
        <v>36</v>
      </c>
      <c r="GU13" s="10">
        <v>73</v>
      </c>
      <c r="GV13" s="10">
        <v>72</v>
      </c>
      <c r="GW13" s="10">
        <v>191</v>
      </c>
      <c r="GX13" s="10">
        <v>32</v>
      </c>
      <c r="GY13" s="10">
        <v>29</v>
      </c>
      <c r="GZ13" s="10">
        <v>53</v>
      </c>
      <c r="HA13" s="10">
        <v>54</v>
      </c>
      <c r="HB13" s="10">
        <v>56</v>
      </c>
      <c r="HC13" s="10">
        <v>16</v>
      </c>
      <c r="HD13" s="10">
        <v>89</v>
      </c>
      <c r="HE13" s="10">
        <v>169</v>
      </c>
      <c r="HF13" s="10">
        <v>44</v>
      </c>
      <c r="HG13" s="10">
        <v>18</v>
      </c>
      <c r="HH13" s="10">
        <v>8</v>
      </c>
      <c r="HI13" s="10">
        <v>80</v>
      </c>
      <c r="HJ13" s="10">
        <v>77</v>
      </c>
      <c r="HK13" s="10">
        <v>10</v>
      </c>
      <c r="HL13" s="10">
        <v>282</v>
      </c>
      <c r="HM13" s="10">
        <v>9</v>
      </c>
      <c r="HN13" s="10"/>
      <c r="HO13" s="41">
        <f>SUM(GM13:HN13)</f>
        <v>1689</v>
      </c>
      <c r="HP13" s="23">
        <f t="shared" si="25"/>
        <v>7.4147240879757673E-2</v>
      </c>
      <c r="HR13" s="52" t="s">
        <v>317</v>
      </c>
      <c r="HS13" s="10">
        <v>4</v>
      </c>
      <c r="HT13" s="10">
        <v>14</v>
      </c>
      <c r="HU13" s="10">
        <v>41</v>
      </c>
      <c r="HV13" s="10">
        <v>5</v>
      </c>
      <c r="HW13" s="10">
        <v>75</v>
      </c>
      <c r="HX13" s="10">
        <v>57</v>
      </c>
      <c r="HY13" s="10">
        <v>31</v>
      </c>
      <c r="HZ13" s="10">
        <v>29</v>
      </c>
      <c r="IA13" s="10">
        <v>49</v>
      </c>
      <c r="IB13" s="10">
        <v>33</v>
      </c>
      <c r="IC13" s="10">
        <v>144</v>
      </c>
      <c r="ID13" s="10">
        <v>35</v>
      </c>
      <c r="IE13" s="10">
        <v>26</v>
      </c>
      <c r="IF13" s="10">
        <v>47</v>
      </c>
      <c r="IG13" s="10">
        <v>26</v>
      </c>
      <c r="IH13" s="10">
        <v>51</v>
      </c>
      <c r="II13" s="10">
        <v>23</v>
      </c>
      <c r="IJ13" s="10">
        <v>62</v>
      </c>
      <c r="IK13" s="10">
        <v>135</v>
      </c>
      <c r="IL13" s="10">
        <v>15</v>
      </c>
      <c r="IM13" s="10">
        <v>10</v>
      </c>
      <c r="IN13" s="10">
        <v>3</v>
      </c>
      <c r="IO13" s="10">
        <v>72</v>
      </c>
      <c r="IP13" s="10">
        <v>60</v>
      </c>
      <c r="IQ13" s="10">
        <v>19</v>
      </c>
      <c r="IR13" s="10">
        <v>278</v>
      </c>
      <c r="IS13" s="10">
        <v>9</v>
      </c>
      <c r="IT13" s="10">
        <v>1</v>
      </c>
      <c r="IU13" s="41">
        <f t="shared" si="23"/>
        <v>1354</v>
      </c>
      <c r="IV13" s="23">
        <f t="shared" si="26"/>
        <v>7.026466009340944E-2</v>
      </c>
      <c r="IX13" s="52" t="s">
        <v>317</v>
      </c>
      <c r="IY13" s="10">
        <v>2</v>
      </c>
      <c r="IZ13" s="10">
        <v>4</v>
      </c>
      <c r="JA13" s="10">
        <v>7</v>
      </c>
      <c r="JB13" s="10">
        <v>4</v>
      </c>
      <c r="JC13" s="10">
        <v>22</v>
      </c>
      <c r="JD13" s="10">
        <v>6</v>
      </c>
      <c r="JE13" s="10">
        <v>4</v>
      </c>
      <c r="JF13" s="10">
        <v>8</v>
      </c>
      <c r="JG13" s="10">
        <v>14</v>
      </c>
      <c r="JH13" s="10">
        <v>18</v>
      </c>
      <c r="JI13" s="10">
        <v>54</v>
      </c>
      <c r="JJ13" s="10">
        <v>10</v>
      </c>
      <c r="JK13" s="10">
        <v>3</v>
      </c>
      <c r="JL13" s="10">
        <v>9</v>
      </c>
      <c r="JM13" s="10">
        <v>10</v>
      </c>
      <c r="JN13" s="10">
        <v>9</v>
      </c>
      <c r="JO13" s="10">
        <v>2</v>
      </c>
      <c r="JP13" s="10">
        <v>21</v>
      </c>
      <c r="JQ13" s="10">
        <v>24</v>
      </c>
      <c r="JR13" s="10">
        <v>3</v>
      </c>
      <c r="JS13" s="10">
        <v>1</v>
      </c>
      <c r="JT13" s="10"/>
      <c r="JU13" s="10">
        <v>14</v>
      </c>
      <c r="JV13" s="10">
        <v>17</v>
      </c>
      <c r="JW13" s="10">
        <v>3</v>
      </c>
      <c r="JX13" s="10">
        <v>62</v>
      </c>
      <c r="JY13" s="10">
        <v>2</v>
      </c>
      <c r="JZ13" s="10"/>
      <c r="KA13" s="41">
        <f t="shared" si="24"/>
        <v>333</v>
      </c>
      <c r="KB13" s="23">
        <f t="shared" si="27"/>
        <v>5.7334710743801656E-2</v>
      </c>
    </row>
    <row r="14" spans="2:288" x14ac:dyDescent="0.25">
      <c r="B14" s="52" t="s">
        <v>92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41">
        <f t="shared" si="10"/>
        <v>0</v>
      </c>
      <c r="AF14" s="57">
        <f t="shared" si="11"/>
        <v>0</v>
      </c>
      <c r="AH14" s="52" t="s">
        <v>92</v>
      </c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41">
        <f>SUM(AI14:BJ14)</f>
        <v>0</v>
      </c>
      <c r="BL14" s="57">
        <f t="shared" si="13"/>
        <v>0</v>
      </c>
      <c r="BN14" s="52" t="s">
        <v>92</v>
      </c>
      <c r="BO14" s="10"/>
      <c r="BP14" s="10"/>
      <c r="BQ14" s="10"/>
      <c r="BR14" s="10"/>
      <c r="BS14" s="10"/>
      <c r="BT14" s="10">
        <v>1</v>
      </c>
      <c r="BU14" s="10">
        <v>1</v>
      </c>
      <c r="BV14" s="10">
        <v>1</v>
      </c>
      <c r="BW14" s="10"/>
      <c r="BX14" s="10"/>
      <c r="BY14" s="10"/>
      <c r="BZ14" s="10"/>
      <c r="CA14" s="10"/>
      <c r="CB14" s="10"/>
      <c r="CC14" s="10"/>
      <c r="CD14" s="10"/>
      <c r="CE14" s="10"/>
      <c r="CF14" s="10">
        <v>1</v>
      </c>
      <c r="CG14" s="10"/>
      <c r="CH14" s="10">
        <v>1</v>
      </c>
      <c r="CI14" s="10"/>
      <c r="CJ14" s="10"/>
      <c r="CK14" s="10"/>
      <c r="CL14" s="10">
        <v>1</v>
      </c>
      <c r="CM14" s="10">
        <v>1</v>
      </c>
      <c r="CN14" s="10">
        <v>1</v>
      </c>
      <c r="CO14" s="10"/>
      <c r="CP14" s="10"/>
      <c r="CQ14" s="41">
        <f t="shared" si="14"/>
        <v>8</v>
      </c>
      <c r="CR14" s="23">
        <f t="shared" si="15"/>
        <v>1.8400533615474848E-4</v>
      </c>
      <c r="CT14" s="52" t="s">
        <v>92</v>
      </c>
      <c r="CU14" s="10"/>
      <c r="CV14" s="10"/>
      <c r="CW14" s="10"/>
      <c r="CX14" s="10"/>
      <c r="CY14" s="10">
        <v>1</v>
      </c>
      <c r="CZ14" s="10"/>
      <c r="DA14" s="10"/>
      <c r="DB14" s="10"/>
      <c r="DC14" s="10"/>
      <c r="DD14" s="10">
        <v>1</v>
      </c>
      <c r="DE14" s="10"/>
      <c r="DF14" s="10"/>
      <c r="DG14" s="10"/>
      <c r="DH14" s="10"/>
      <c r="DI14" s="10">
        <v>1</v>
      </c>
      <c r="DJ14" s="10"/>
      <c r="DK14" s="10"/>
      <c r="DL14" s="10">
        <v>1</v>
      </c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41">
        <f t="shared" si="16"/>
        <v>4</v>
      </c>
      <c r="DX14" s="23">
        <f t="shared" si="17"/>
        <v>1.2816404998397949E-4</v>
      </c>
      <c r="DZ14" s="52" t="s">
        <v>92</v>
      </c>
      <c r="EA14" s="10"/>
      <c r="EB14" s="10"/>
      <c r="EC14" s="10"/>
      <c r="ED14" s="10"/>
      <c r="EE14" s="10">
        <v>1</v>
      </c>
      <c r="EF14" s="10"/>
      <c r="EG14" s="10"/>
      <c r="EH14" s="10"/>
      <c r="EI14" s="10"/>
      <c r="EJ14" s="10">
        <v>1</v>
      </c>
      <c r="EK14" s="10">
        <v>1</v>
      </c>
      <c r="EL14" s="10"/>
      <c r="EM14" s="10"/>
      <c r="EN14" s="10"/>
      <c r="EO14" s="10">
        <v>4</v>
      </c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>
        <v>1</v>
      </c>
      <c r="FA14" s="10"/>
      <c r="FB14" s="10"/>
      <c r="FC14" s="41">
        <f t="shared" si="18"/>
        <v>8</v>
      </c>
      <c r="FD14" s="23">
        <f t="shared" si="19"/>
        <v>3.5009408778609254E-4</v>
      </c>
      <c r="FF14" s="52" t="s">
        <v>92</v>
      </c>
      <c r="FG14" s="10"/>
      <c r="FH14" s="10"/>
      <c r="FI14" s="10"/>
      <c r="FJ14" s="10"/>
      <c r="FK14" s="10"/>
      <c r="FL14" s="10">
        <v>1</v>
      </c>
      <c r="FM14" s="10"/>
      <c r="FN14" s="10"/>
      <c r="FO14" s="10">
        <v>1</v>
      </c>
      <c r="FP14" s="10"/>
      <c r="FQ14" s="10"/>
      <c r="FR14" s="10"/>
      <c r="FS14" s="10"/>
      <c r="FT14" s="10"/>
      <c r="FU14" s="10"/>
      <c r="FV14" s="10"/>
      <c r="FW14" s="10"/>
      <c r="FX14" s="10"/>
      <c r="FY14" s="10">
        <v>1</v>
      </c>
      <c r="FZ14" s="10"/>
      <c r="GA14" s="10"/>
      <c r="GB14" s="10"/>
      <c r="GC14" s="10"/>
      <c r="GD14" s="10">
        <v>5</v>
      </c>
      <c r="GE14" s="10"/>
      <c r="GF14" s="10">
        <v>3</v>
      </c>
      <c r="GG14" s="10">
        <v>1</v>
      </c>
      <c r="GH14" s="10"/>
      <c r="GI14" s="41">
        <f>SUM(FG14:GH14)</f>
        <v>12</v>
      </c>
      <c r="GJ14" s="23">
        <f t="shared" si="21"/>
        <v>6.5484311050477493E-4</v>
      </c>
      <c r="GL14" s="52" t="s">
        <v>92</v>
      </c>
      <c r="GM14" s="10"/>
      <c r="GN14" s="10"/>
      <c r="GO14" s="10"/>
      <c r="GP14" s="10">
        <v>1</v>
      </c>
      <c r="GQ14" s="10">
        <v>1</v>
      </c>
      <c r="GR14" s="10">
        <v>1</v>
      </c>
      <c r="GS14" s="10"/>
      <c r="GT14" s="10"/>
      <c r="GU14" s="10">
        <v>1</v>
      </c>
      <c r="GV14" s="10">
        <v>1</v>
      </c>
      <c r="GW14" s="10">
        <v>3</v>
      </c>
      <c r="GX14" s="10">
        <v>1</v>
      </c>
      <c r="GY14" s="10"/>
      <c r="GZ14" s="10">
        <v>1</v>
      </c>
      <c r="HA14" s="10">
        <v>2</v>
      </c>
      <c r="HB14" s="10"/>
      <c r="HC14" s="10"/>
      <c r="HD14" s="10">
        <v>3</v>
      </c>
      <c r="HE14" s="10">
        <v>1</v>
      </c>
      <c r="HF14" s="10"/>
      <c r="HG14" s="10">
        <v>1</v>
      </c>
      <c r="HH14" s="10"/>
      <c r="HI14" s="10">
        <v>1</v>
      </c>
      <c r="HJ14" s="10"/>
      <c r="HK14" s="10">
        <v>1</v>
      </c>
      <c r="HL14" s="10">
        <v>4</v>
      </c>
      <c r="HM14" s="10"/>
      <c r="HN14" s="10"/>
      <c r="HO14" s="41">
        <f t="shared" si="22"/>
        <v>23</v>
      </c>
      <c r="HP14" s="23">
        <f t="shared" si="25"/>
        <v>1.0097019184336451E-3</v>
      </c>
      <c r="HR14" s="52" t="s">
        <v>92</v>
      </c>
      <c r="HS14" s="10"/>
      <c r="HT14" s="10"/>
      <c r="HU14" s="10"/>
      <c r="HV14" s="10"/>
      <c r="HW14" s="10">
        <v>1</v>
      </c>
      <c r="HX14" s="10">
        <v>3</v>
      </c>
      <c r="HY14" s="10">
        <v>1</v>
      </c>
      <c r="HZ14" s="10"/>
      <c r="IA14" s="10"/>
      <c r="IB14" s="10">
        <v>1</v>
      </c>
      <c r="IC14" s="10">
        <v>2</v>
      </c>
      <c r="ID14" s="10"/>
      <c r="IE14" s="10"/>
      <c r="IF14" s="10"/>
      <c r="IG14" s="10"/>
      <c r="IH14" s="10"/>
      <c r="II14" s="10"/>
      <c r="IJ14" s="10"/>
      <c r="IK14" s="10">
        <v>9</v>
      </c>
      <c r="IL14" s="10">
        <v>1</v>
      </c>
      <c r="IM14" s="10"/>
      <c r="IN14" s="10"/>
      <c r="IO14" s="10">
        <v>2</v>
      </c>
      <c r="IP14" s="10"/>
      <c r="IQ14" s="10">
        <v>1</v>
      </c>
      <c r="IR14" s="10">
        <v>7</v>
      </c>
      <c r="IS14" s="10"/>
      <c r="IT14" s="10"/>
      <c r="IU14" s="41">
        <f t="shared" si="23"/>
        <v>28</v>
      </c>
      <c r="IV14" s="23">
        <f t="shared" si="26"/>
        <v>1.4530358069538142E-3</v>
      </c>
      <c r="IX14" s="52" t="s">
        <v>92</v>
      </c>
      <c r="IY14" s="10"/>
      <c r="IZ14" s="10"/>
      <c r="JA14" s="10"/>
      <c r="JB14" s="10"/>
      <c r="JC14" s="10">
        <v>1</v>
      </c>
      <c r="JD14" s="10">
        <v>1</v>
      </c>
      <c r="JE14" s="10"/>
      <c r="JF14" s="10"/>
      <c r="JG14" s="10"/>
      <c r="JH14" s="10"/>
      <c r="JI14" s="10">
        <v>1</v>
      </c>
      <c r="JJ14" s="10">
        <v>1</v>
      </c>
      <c r="JK14" s="10"/>
      <c r="JL14" s="10"/>
      <c r="JM14" s="10"/>
      <c r="JN14" s="10"/>
      <c r="JO14" s="10"/>
      <c r="JP14" s="10">
        <v>1</v>
      </c>
      <c r="JQ14" s="10">
        <v>1</v>
      </c>
      <c r="JR14" s="10"/>
      <c r="JS14" s="10"/>
      <c r="JT14" s="10"/>
      <c r="JU14" s="10"/>
      <c r="JV14" s="10"/>
      <c r="JW14" s="10"/>
      <c r="JX14" s="10">
        <v>1</v>
      </c>
      <c r="JY14" s="10"/>
      <c r="JZ14" s="10"/>
      <c r="KA14" s="41">
        <f t="shared" si="24"/>
        <v>7</v>
      </c>
      <c r="KB14" s="23">
        <f t="shared" si="27"/>
        <v>1.2052341597796144E-3</v>
      </c>
    </row>
    <row r="15" spans="2:288" x14ac:dyDescent="0.25">
      <c r="B15" s="52" t="s">
        <v>74</v>
      </c>
      <c r="C15" s="10">
        <v>64</v>
      </c>
      <c r="D15" s="10">
        <v>261</v>
      </c>
      <c r="E15" s="10">
        <v>469</v>
      </c>
      <c r="F15" s="10">
        <v>39</v>
      </c>
      <c r="G15" s="10">
        <v>1608</v>
      </c>
      <c r="H15" s="10">
        <v>551</v>
      </c>
      <c r="I15" s="10">
        <v>272</v>
      </c>
      <c r="J15" s="10">
        <v>270</v>
      </c>
      <c r="K15" s="10">
        <v>372</v>
      </c>
      <c r="L15" s="10">
        <v>754</v>
      </c>
      <c r="M15" s="10">
        <v>1027</v>
      </c>
      <c r="N15" s="10">
        <v>260</v>
      </c>
      <c r="O15" s="10">
        <v>240</v>
      </c>
      <c r="P15" s="10">
        <v>485</v>
      </c>
      <c r="Q15" s="10">
        <v>537</v>
      </c>
      <c r="R15" s="10">
        <v>716</v>
      </c>
      <c r="S15" s="10">
        <v>229</v>
      </c>
      <c r="T15" s="10">
        <v>672</v>
      </c>
      <c r="U15" s="10">
        <v>1415</v>
      </c>
      <c r="V15" s="10">
        <v>348</v>
      </c>
      <c r="W15" s="10">
        <v>207</v>
      </c>
      <c r="X15" s="10">
        <v>27</v>
      </c>
      <c r="Y15" s="10">
        <v>668</v>
      </c>
      <c r="Z15" s="10">
        <v>364</v>
      </c>
      <c r="AA15" s="10">
        <v>133</v>
      </c>
      <c r="AB15" s="10">
        <v>1353</v>
      </c>
      <c r="AC15" s="10">
        <v>106</v>
      </c>
      <c r="AD15" s="10"/>
      <c r="AE15" s="41">
        <f t="shared" si="10"/>
        <v>13447</v>
      </c>
      <c r="AF15" s="57">
        <f t="shared" si="11"/>
        <v>0.9997769516728624</v>
      </c>
      <c r="AH15" s="52" t="s">
        <v>74</v>
      </c>
      <c r="AI15" s="10">
        <v>384</v>
      </c>
      <c r="AJ15" s="10">
        <v>954</v>
      </c>
      <c r="AK15" s="10">
        <v>1586</v>
      </c>
      <c r="AL15" s="10">
        <v>142</v>
      </c>
      <c r="AM15" s="10">
        <v>5810</v>
      </c>
      <c r="AN15" s="10">
        <v>2425</v>
      </c>
      <c r="AO15" s="10">
        <v>1866</v>
      </c>
      <c r="AP15" s="10">
        <v>873</v>
      </c>
      <c r="AQ15" s="10">
        <v>2141</v>
      </c>
      <c r="AR15" s="10">
        <v>2526</v>
      </c>
      <c r="AS15" s="10">
        <v>4364</v>
      </c>
      <c r="AT15" s="10">
        <v>1020</v>
      </c>
      <c r="AU15" s="10">
        <v>855</v>
      </c>
      <c r="AV15" s="10">
        <v>1832</v>
      </c>
      <c r="AW15" s="10">
        <v>1216</v>
      </c>
      <c r="AX15" s="10">
        <v>3031</v>
      </c>
      <c r="AY15" s="10">
        <v>868</v>
      </c>
      <c r="AZ15" s="10">
        <v>2283</v>
      </c>
      <c r="BA15" s="10">
        <v>5028</v>
      </c>
      <c r="BB15" s="10">
        <v>1429</v>
      </c>
      <c r="BC15" s="10">
        <v>664</v>
      </c>
      <c r="BD15" s="10">
        <v>73</v>
      </c>
      <c r="BE15" s="10">
        <v>2411</v>
      </c>
      <c r="BF15" s="10">
        <v>1381</v>
      </c>
      <c r="BG15" s="10">
        <v>509</v>
      </c>
      <c r="BH15" s="10">
        <v>5143</v>
      </c>
      <c r="BI15" s="10">
        <v>248</v>
      </c>
      <c r="BJ15" s="10">
        <v>97</v>
      </c>
      <c r="BK15" s="41">
        <f t="shared" si="12"/>
        <v>51159</v>
      </c>
      <c r="BL15" s="57">
        <f t="shared" si="13"/>
        <v>0.99953109430865716</v>
      </c>
      <c r="BN15" s="52" t="s">
        <v>74</v>
      </c>
      <c r="BO15" s="10">
        <v>292</v>
      </c>
      <c r="BP15" s="10">
        <v>733</v>
      </c>
      <c r="BQ15" s="10">
        <v>1256</v>
      </c>
      <c r="BR15" s="10">
        <v>142</v>
      </c>
      <c r="BS15" s="10">
        <v>4014</v>
      </c>
      <c r="BT15" s="10">
        <v>1800</v>
      </c>
      <c r="BU15" s="10">
        <v>975</v>
      </c>
      <c r="BV15" s="10">
        <v>720</v>
      </c>
      <c r="BW15" s="10">
        <v>1857</v>
      </c>
      <c r="BX15" s="10">
        <v>1890</v>
      </c>
      <c r="BY15" s="10">
        <v>3788</v>
      </c>
      <c r="BZ15" s="10">
        <v>757</v>
      </c>
      <c r="CA15" s="10">
        <v>820</v>
      </c>
      <c r="CB15" s="10">
        <v>1676</v>
      </c>
      <c r="CC15" s="10">
        <v>1342</v>
      </c>
      <c r="CD15" s="10">
        <v>2035</v>
      </c>
      <c r="CE15" s="10">
        <v>688</v>
      </c>
      <c r="CF15" s="10">
        <v>2167</v>
      </c>
      <c r="CG15" s="10">
        <v>4582</v>
      </c>
      <c r="CH15" s="10">
        <v>1030</v>
      </c>
      <c r="CI15" s="10">
        <v>608</v>
      </c>
      <c r="CJ15" s="10">
        <v>48</v>
      </c>
      <c r="CK15" s="10">
        <v>2313</v>
      </c>
      <c r="CL15" s="10">
        <v>1805</v>
      </c>
      <c r="CM15" s="10">
        <v>496</v>
      </c>
      <c r="CN15" s="10">
        <v>5166</v>
      </c>
      <c r="CO15" s="10">
        <v>216</v>
      </c>
      <c r="CP15" s="10">
        <v>204</v>
      </c>
      <c r="CQ15" s="41">
        <f t="shared" si="14"/>
        <v>43420</v>
      </c>
      <c r="CR15" s="23">
        <f t="shared" si="15"/>
        <v>0.99868896197989743</v>
      </c>
      <c r="CT15" s="52" t="s">
        <v>74</v>
      </c>
      <c r="CU15" s="10">
        <v>162</v>
      </c>
      <c r="CV15" s="10">
        <v>444</v>
      </c>
      <c r="CW15" s="10">
        <v>1071</v>
      </c>
      <c r="CX15" s="10">
        <v>72</v>
      </c>
      <c r="CY15" s="10">
        <v>2758</v>
      </c>
      <c r="CZ15" s="10">
        <v>1176</v>
      </c>
      <c r="DA15" s="10">
        <v>689</v>
      </c>
      <c r="DB15" s="10">
        <v>544</v>
      </c>
      <c r="DC15" s="10">
        <v>1358</v>
      </c>
      <c r="DD15" s="10">
        <v>1184</v>
      </c>
      <c r="DE15" s="10">
        <v>2498</v>
      </c>
      <c r="DF15" s="10">
        <v>552</v>
      </c>
      <c r="DG15" s="10">
        <v>613</v>
      </c>
      <c r="DH15" s="10">
        <v>1132</v>
      </c>
      <c r="DI15" s="10">
        <v>876</v>
      </c>
      <c r="DJ15" s="10">
        <v>1422</v>
      </c>
      <c r="DK15" s="10">
        <v>437</v>
      </c>
      <c r="DL15" s="10">
        <v>1717</v>
      </c>
      <c r="DM15" s="10">
        <v>2686</v>
      </c>
      <c r="DN15" s="10">
        <v>868</v>
      </c>
      <c r="DO15" s="10">
        <v>283</v>
      </c>
      <c r="DP15" s="10">
        <v>47</v>
      </c>
      <c r="DQ15" s="10">
        <v>1806</v>
      </c>
      <c r="DR15" s="10">
        <v>1550</v>
      </c>
      <c r="DS15" s="10">
        <v>285</v>
      </c>
      <c r="DT15" s="10">
        <v>4639</v>
      </c>
      <c r="DU15" s="10">
        <v>156</v>
      </c>
      <c r="DV15" s="10">
        <v>149</v>
      </c>
      <c r="DW15" s="41">
        <f t="shared" si="16"/>
        <v>31174</v>
      </c>
      <c r="DX15" s="23">
        <f t="shared" si="17"/>
        <v>0.99884652355014414</v>
      </c>
      <c r="DZ15" s="52" t="s">
        <v>74</v>
      </c>
      <c r="EA15" s="10">
        <v>104</v>
      </c>
      <c r="EB15" s="10">
        <v>347</v>
      </c>
      <c r="EC15" s="10">
        <v>825</v>
      </c>
      <c r="ED15" s="10">
        <v>45</v>
      </c>
      <c r="EE15" s="10">
        <v>1707</v>
      </c>
      <c r="EF15" s="10">
        <v>872</v>
      </c>
      <c r="EG15" s="10">
        <v>452</v>
      </c>
      <c r="EH15" s="10">
        <v>414</v>
      </c>
      <c r="EI15" s="10">
        <v>1119</v>
      </c>
      <c r="EJ15" s="10">
        <v>799</v>
      </c>
      <c r="EK15" s="10">
        <v>1899</v>
      </c>
      <c r="EL15" s="10">
        <v>496</v>
      </c>
      <c r="EM15" s="10">
        <v>545</v>
      </c>
      <c r="EN15" s="10">
        <v>1056</v>
      </c>
      <c r="EO15" s="10">
        <v>780</v>
      </c>
      <c r="EP15" s="10">
        <v>942</v>
      </c>
      <c r="EQ15" s="10">
        <v>332</v>
      </c>
      <c r="ER15" s="10">
        <v>1123</v>
      </c>
      <c r="ES15" s="10">
        <v>1976</v>
      </c>
      <c r="ET15" s="10">
        <v>489</v>
      </c>
      <c r="EU15" s="10">
        <v>306</v>
      </c>
      <c r="EV15" s="10">
        <v>33</v>
      </c>
      <c r="EW15" s="10">
        <v>1297</v>
      </c>
      <c r="EX15" s="10">
        <v>1039</v>
      </c>
      <c r="EY15" s="10">
        <v>255</v>
      </c>
      <c r="EZ15" s="10">
        <v>3358</v>
      </c>
      <c r="FA15" s="10">
        <v>88</v>
      </c>
      <c r="FB15" s="10">
        <v>123</v>
      </c>
      <c r="FC15" s="41">
        <f t="shared" si="18"/>
        <v>22821</v>
      </c>
      <c r="FD15" s="23">
        <f t="shared" si="19"/>
        <v>0.9986871471708022</v>
      </c>
      <c r="FF15" s="52" t="s">
        <v>74</v>
      </c>
      <c r="FG15" s="10">
        <v>74</v>
      </c>
      <c r="FH15" s="10">
        <v>340</v>
      </c>
      <c r="FI15" s="10">
        <v>821</v>
      </c>
      <c r="FJ15" s="10">
        <v>61</v>
      </c>
      <c r="FK15" s="10">
        <v>1476</v>
      </c>
      <c r="FL15" s="10">
        <v>764</v>
      </c>
      <c r="FM15" s="10">
        <v>349</v>
      </c>
      <c r="FN15" s="10">
        <v>328</v>
      </c>
      <c r="FO15" s="10">
        <v>652</v>
      </c>
      <c r="FP15" s="10">
        <v>569</v>
      </c>
      <c r="FQ15" s="10">
        <v>1717</v>
      </c>
      <c r="FR15" s="10">
        <v>361</v>
      </c>
      <c r="FS15" s="10">
        <v>459</v>
      </c>
      <c r="FT15" s="10">
        <v>842</v>
      </c>
      <c r="FU15" s="10">
        <v>438</v>
      </c>
      <c r="FV15" s="10">
        <v>659</v>
      </c>
      <c r="FW15" s="10">
        <v>244</v>
      </c>
      <c r="FX15" s="10">
        <v>821</v>
      </c>
      <c r="FY15" s="10">
        <v>1518</v>
      </c>
      <c r="FZ15" s="10">
        <v>385</v>
      </c>
      <c r="GA15" s="10">
        <v>260</v>
      </c>
      <c r="GB15" s="10">
        <v>36</v>
      </c>
      <c r="GC15" s="10">
        <v>881</v>
      </c>
      <c r="GD15" s="10">
        <v>878</v>
      </c>
      <c r="GE15" s="10">
        <v>179</v>
      </c>
      <c r="GF15" s="10">
        <v>3063</v>
      </c>
      <c r="GG15" s="10">
        <v>79</v>
      </c>
      <c r="GH15" s="10">
        <v>31</v>
      </c>
      <c r="GI15" s="41">
        <f>SUM(FG15:GH15)</f>
        <v>18285</v>
      </c>
      <c r="GJ15" s="23">
        <f t="shared" si="21"/>
        <v>0.99781718963165078</v>
      </c>
      <c r="GL15" s="52" t="s">
        <v>74</v>
      </c>
      <c r="GM15" s="10">
        <v>74</v>
      </c>
      <c r="GN15" s="10">
        <v>358</v>
      </c>
      <c r="GO15" s="10">
        <v>703</v>
      </c>
      <c r="GP15" s="10">
        <v>40</v>
      </c>
      <c r="GQ15" s="10">
        <v>1333</v>
      </c>
      <c r="GR15" s="10">
        <v>904</v>
      </c>
      <c r="GS15" s="10">
        <v>413</v>
      </c>
      <c r="GT15" s="10">
        <v>394</v>
      </c>
      <c r="GU15" s="10">
        <v>852</v>
      </c>
      <c r="GV15" s="10">
        <v>767</v>
      </c>
      <c r="GW15" s="10">
        <v>2221</v>
      </c>
      <c r="GX15" s="10">
        <v>417</v>
      </c>
      <c r="GY15" s="10">
        <v>479</v>
      </c>
      <c r="GZ15" s="10">
        <v>787</v>
      </c>
      <c r="HA15" s="10">
        <v>483</v>
      </c>
      <c r="HB15" s="10">
        <v>892</v>
      </c>
      <c r="HC15" s="10">
        <v>278</v>
      </c>
      <c r="HD15" s="10">
        <v>1076</v>
      </c>
      <c r="HE15" s="10">
        <v>1895</v>
      </c>
      <c r="HF15" s="10">
        <v>424</v>
      </c>
      <c r="HG15" s="10">
        <v>240</v>
      </c>
      <c r="HH15" s="10">
        <v>36</v>
      </c>
      <c r="HI15" s="10">
        <v>1001</v>
      </c>
      <c r="HJ15" s="10">
        <v>806</v>
      </c>
      <c r="HK15" s="10">
        <v>252</v>
      </c>
      <c r="HL15" s="10">
        <v>3602</v>
      </c>
      <c r="HM15" s="10">
        <v>121</v>
      </c>
      <c r="HN15" s="10">
        <v>113</v>
      </c>
      <c r="HO15" s="41">
        <f t="shared" si="22"/>
        <v>20961</v>
      </c>
      <c r="HP15" s="23">
        <f t="shared" si="25"/>
        <v>0.9201896483603319</v>
      </c>
      <c r="HR15" s="52" t="s">
        <v>74</v>
      </c>
      <c r="HS15" s="10">
        <v>64</v>
      </c>
      <c r="HT15" s="10">
        <v>256</v>
      </c>
      <c r="HU15" s="10">
        <v>546</v>
      </c>
      <c r="HV15" s="10">
        <v>46</v>
      </c>
      <c r="HW15" s="10">
        <v>1166</v>
      </c>
      <c r="HX15" s="10">
        <v>685</v>
      </c>
      <c r="HY15" s="10">
        <v>297</v>
      </c>
      <c r="HZ15" s="10">
        <v>319</v>
      </c>
      <c r="IA15" s="10">
        <v>618</v>
      </c>
      <c r="IB15" s="10">
        <v>570</v>
      </c>
      <c r="IC15" s="10">
        <v>2110</v>
      </c>
      <c r="ID15" s="10">
        <v>341</v>
      </c>
      <c r="IE15" s="10">
        <v>312</v>
      </c>
      <c r="IF15" s="10">
        <v>689</v>
      </c>
      <c r="IG15" s="10">
        <v>458</v>
      </c>
      <c r="IH15" s="10">
        <v>701</v>
      </c>
      <c r="II15" s="10">
        <v>266</v>
      </c>
      <c r="IJ15" s="10">
        <v>833</v>
      </c>
      <c r="IK15" s="10">
        <v>1740</v>
      </c>
      <c r="IL15" s="10">
        <v>335</v>
      </c>
      <c r="IM15" s="10">
        <v>147</v>
      </c>
      <c r="IN15" s="10">
        <v>28</v>
      </c>
      <c r="IO15" s="10">
        <v>868</v>
      </c>
      <c r="IP15" s="10">
        <v>743</v>
      </c>
      <c r="IQ15" s="10">
        <v>148</v>
      </c>
      <c r="IR15" s="10">
        <v>3328</v>
      </c>
      <c r="IS15" s="10">
        <v>101</v>
      </c>
      <c r="IT15" s="10">
        <v>59</v>
      </c>
      <c r="IU15" s="41">
        <f t="shared" si="23"/>
        <v>17774</v>
      </c>
      <c r="IV15" s="23">
        <f t="shared" si="26"/>
        <v>0.92236637259989618</v>
      </c>
      <c r="IX15" s="52" t="s">
        <v>74</v>
      </c>
      <c r="IY15" s="10">
        <v>10</v>
      </c>
      <c r="IZ15" s="10">
        <v>75</v>
      </c>
      <c r="JA15" s="10">
        <v>196</v>
      </c>
      <c r="JB15" s="10">
        <v>10</v>
      </c>
      <c r="JC15" s="10">
        <v>335</v>
      </c>
      <c r="JD15" s="10">
        <v>184</v>
      </c>
      <c r="JE15" s="10">
        <v>84</v>
      </c>
      <c r="JF15" s="10">
        <v>99</v>
      </c>
      <c r="JG15" s="10">
        <v>205</v>
      </c>
      <c r="JH15" s="10">
        <v>169</v>
      </c>
      <c r="JI15" s="10">
        <v>639</v>
      </c>
      <c r="JJ15" s="10">
        <v>129</v>
      </c>
      <c r="JK15" s="10">
        <v>108</v>
      </c>
      <c r="JL15" s="10">
        <v>168</v>
      </c>
      <c r="JM15" s="10">
        <v>135</v>
      </c>
      <c r="JN15" s="10">
        <v>177</v>
      </c>
      <c r="JO15" s="10">
        <v>81</v>
      </c>
      <c r="JP15" s="10">
        <v>251</v>
      </c>
      <c r="JQ15" s="10">
        <v>503</v>
      </c>
      <c r="JR15" s="10">
        <v>104</v>
      </c>
      <c r="JS15" s="10">
        <v>51</v>
      </c>
      <c r="JT15" s="10">
        <v>12</v>
      </c>
      <c r="JU15" s="10">
        <v>238</v>
      </c>
      <c r="JV15" s="10">
        <v>221</v>
      </c>
      <c r="JW15" s="10">
        <v>53</v>
      </c>
      <c r="JX15" s="10">
        <v>1171</v>
      </c>
      <c r="JY15" s="10">
        <v>34</v>
      </c>
      <c r="JZ15" s="10">
        <v>5</v>
      </c>
      <c r="KA15" s="41">
        <f t="shared" si="24"/>
        <v>5447</v>
      </c>
      <c r="KB15" s="23">
        <f t="shared" si="27"/>
        <v>0.93784435261707988</v>
      </c>
    </row>
    <row r="16" spans="2:288" x14ac:dyDescent="0.25">
      <c r="B16" s="52" t="s">
        <v>244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41">
        <f t="shared" si="10"/>
        <v>0</v>
      </c>
      <c r="AF16" s="57">
        <f t="shared" si="11"/>
        <v>0</v>
      </c>
      <c r="AH16" s="52" t="s">
        <v>244</v>
      </c>
      <c r="AI16" s="10"/>
      <c r="AJ16" s="10"/>
      <c r="AK16" s="10"/>
      <c r="AL16" s="10"/>
      <c r="AM16" s="10"/>
      <c r="AN16" s="10"/>
      <c r="AO16" s="10">
        <v>1</v>
      </c>
      <c r="AP16" s="10"/>
      <c r="AQ16" s="10"/>
      <c r="AR16" s="10"/>
      <c r="AS16" s="10"/>
      <c r="AT16" s="10"/>
      <c r="AU16" s="10">
        <v>2</v>
      </c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41">
        <f t="shared" si="12"/>
        <v>3</v>
      </c>
      <c r="BL16" s="57">
        <f t="shared" si="13"/>
        <v>5.8613211417853584E-5</v>
      </c>
      <c r="BN16" s="52" t="s">
        <v>244</v>
      </c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>
        <v>1</v>
      </c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41">
        <f t="shared" si="14"/>
        <v>1</v>
      </c>
      <c r="CR16" s="23">
        <f t="shared" si="15"/>
        <v>2.3000667019343561E-5</v>
      </c>
      <c r="CT16" s="52" t="s">
        <v>244</v>
      </c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>
        <v>1</v>
      </c>
      <c r="DF16" s="10"/>
      <c r="DG16" s="10"/>
      <c r="DH16" s="10"/>
      <c r="DI16" s="10"/>
      <c r="DJ16" s="10">
        <v>1</v>
      </c>
      <c r="DK16" s="10"/>
      <c r="DL16" s="10"/>
      <c r="DM16" s="10"/>
      <c r="DN16" s="10">
        <v>1</v>
      </c>
      <c r="DO16" s="10"/>
      <c r="DP16" s="10"/>
      <c r="DQ16" s="10"/>
      <c r="DR16" s="10"/>
      <c r="DS16" s="10"/>
      <c r="DT16" s="10">
        <v>4</v>
      </c>
      <c r="DU16" s="10"/>
      <c r="DV16" s="10"/>
      <c r="DW16" s="41">
        <f t="shared" si="16"/>
        <v>7</v>
      </c>
      <c r="DX16" s="23">
        <f t="shared" si="17"/>
        <v>2.2428708747196412E-4</v>
      </c>
      <c r="DZ16" s="52" t="s">
        <v>244</v>
      </c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41">
        <f t="shared" si="18"/>
        <v>0</v>
      </c>
      <c r="FD16" s="23">
        <f t="shared" si="19"/>
        <v>0</v>
      </c>
      <c r="FF16" s="52" t="s">
        <v>244</v>
      </c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>
        <v>1</v>
      </c>
      <c r="FX16" s="10"/>
      <c r="FY16" s="10"/>
      <c r="FZ16" s="10"/>
      <c r="GA16" s="10"/>
      <c r="GB16" s="10"/>
      <c r="GC16" s="10"/>
      <c r="GD16" s="10"/>
      <c r="GE16" s="10"/>
      <c r="GF16" s="10">
        <v>1</v>
      </c>
      <c r="GG16" s="10"/>
      <c r="GH16" s="10"/>
      <c r="GI16" s="41">
        <f t="shared" si="20"/>
        <v>2</v>
      </c>
      <c r="GJ16" s="23">
        <f t="shared" si="21"/>
        <v>1.0914051841746248E-4</v>
      </c>
      <c r="GL16" s="52" t="s">
        <v>244</v>
      </c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>
        <v>1</v>
      </c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41">
        <f t="shared" si="22"/>
        <v>1</v>
      </c>
      <c r="HP16" s="23">
        <f t="shared" si="25"/>
        <v>4.3900083410158476E-5</v>
      </c>
      <c r="HR16" s="52" t="s">
        <v>244</v>
      </c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>
        <v>3</v>
      </c>
      <c r="IK16" s="10"/>
      <c r="IL16" s="10"/>
      <c r="IM16" s="10"/>
      <c r="IN16" s="10"/>
      <c r="IO16" s="10"/>
      <c r="IP16" s="10"/>
      <c r="IQ16" s="10"/>
      <c r="IR16" s="10">
        <v>1</v>
      </c>
      <c r="IS16" s="10"/>
      <c r="IT16" s="10"/>
      <c r="IU16" s="41">
        <f t="shared" si="23"/>
        <v>4</v>
      </c>
      <c r="IV16" s="23">
        <f t="shared" si="26"/>
        <v>2.075765438505449E-4</v>
      </c>
      <c r="IX16" s="52" t="s">
        <v>244</v>
      </c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>
        <v>1</v>
      </c>
      <c r="JV16" s="10"/>
      <c r="JW16" s="10"/>
      <c r="JX16" s="10"/>
      <c r="JY16" s="10"/>
      <c r="JZ16" s="10"/>
      <c r="KA16" s="41">
        <f t="shared" si="24"/>
        <v>1</v>
      </c>
      <c r="KB16" s="23">
        <f t="shared" si="27"/>
        <v>1.7217630853994491E-4</v>
      </c>
    </row>
    <row r="17" spans="2:288" x14ac:dyDescent="0.25">
      <c r="B17" s="52" t="s">
        <v>75</v>
      </c>
      <c r="C17" s="10"/>
      <c r="D17" s="10"/>
      <c r="E17" s="10"/>
      <c r="F17" s="10"/>
      <c r="G17" s="10"/>
      <c r="H17" s="10"/>
      <c r="I17" s="10"/>
      <c r="J17" s="10">
        <v>1</v>
      </c>
      <c r="K17" s="10"/>
      <c r="L17" s="10"/>
      <c r="M17" s="10"/>
      <c r="N17" s="10"/>
      <c r="O17" s="10"/>
      <c r="P17" s="10"/>
      <c r="Q17" s="10">
        <v>1</v>
      </c>
      <c r="R17" s="10"/>
      <c r="S17" s="10"/>
      <c r="T17" s="10"/>
      <c r="U17" s="10"/>
      <c r="V17" s="10"/>
      <c r="W17" s="10"/>
      <c r="X17" s="10"/>
      <c r="Y17" s="10"/>
      <c r="Z17" s="10">
        <v>1</v>
      </c>
      <c r="AA17" s="10"/>
      <c r="AB17" s="10"/>
      <c r="AC17" s="10"/>
      <c r="AD17" s="10"/>
      <c r="AE17" s="41">
        <f t="shared" si="10"/>
        <v>3</v>
      </c>
      <c r="AF17" s="57">
        <f t="shared" si="11"/>
        <v>2.2304832713754646E-4</v>
      </c>
      <c r="AH17" s="52" t="s">
        <v>75</v>
      </c>
      <c r="AI17" s="10"/>
      <c r="AJ17" s="10"/>
      <c r="AK17" s="10">
        <v>1</v>
      </c>
      <c r="AL17" s="10"/>
      <c r="AM17" s="10">
        <v>1</v>
      </c>
      <c r="AN17" s="10">
        <v>6</v>
      </c>
      <c r="AO17" s="10"/>
      <c r="AP17" s="10"/>
      <c r="AQ17" s="10"/>
      <c r="AR17" s="10"/>
      <c r="AS17" s="10">
        <v>3</v>
      </c>
      <c r="AT17" s="10"/>
      <c r="AU17" s="10">
        <v>4</v>
      </c>
      <c r="AV17" s="10">
        <v>1</v>
      </c>
      <c r="AW17" s="10">
        <v>1</v>
      </c>
      <c r="AX17" s="10"/>
      <c r="AY17" s="10"/>
      <c r="AZ17" s="10">
        <v>1</v>
      </c>
      <c r="BA17" s="10"/>
      <c r="BB17" s="10"/>
      <c r="BC17" s="10">
        <v>1</v>
      </c>
      <c r="BD17" s="10"/>
      <c r="BE17" s="10"/>
      <c r="BF17" s="10"/>
      <c r="BG17" s="10"/>
      <c r="BH17" s="10">
        <v>2</v>
      </c>
      <c r="BI17" s="10"/>
      <c r="BJ17" s="10"/>
      <c r="BK17" s="41">
        <f t="shared" si="12"/>
        <v>21</v>
      </c>
      <c r="BL17" s="57">
        <f t="shared" si="13"/>
        <v>4.1029247992497507E-4</v>
      </c>
      <c r="BN17" s="52" t="s">
        <v>75</v>
      </c>
      <c r="BO17" s="10"/>
      <c r="BP17" s="10"/>
      <c r="BQ17" s="10"/>
      <c r="BR17" s="10"/>
      <c r="BS17" s="10"/>
      <c r="BT17" s="10">
        <v>1</v>
      </c>
      <c r="BU17" s="10"/>
      <c r="BV17" s="10">
        <v>1</v>
      </c>
      <c r="BW17" s="10">
        <v>6</v>
      </c>
      <c r="BX17" s="10"/>
      <c r="BY17" s="10">
        <v>3</v>
      </c>
      <c r="BZ17" s="10">
        <v>1</v>
      </c>
      <c r="CA17" s="10"/>
      <c r="CB17" s="10"/>
      <c r="CC17" s="10">
        <v>3</v>
      </c>
      <c r="CD17" s="10"/>
      <c r="CE17" s="10"/>
      <c r="CF17" s="10">
        <v>2</v>
      </c>
      <c r="CG17" s="10">
        <v>1</v>
      </c>
      <c r="CH17" s="10">
        <v>1</v>
      </c>
      <c r="CI17" s="10"/>
      <c r="CJ17" s="10"/>
      <c r="CK17" s="10">
        <v>1</v>
      </c>
      <c r="CL17" s="10"/>
      <c r="CM17" s="10"/>
      <c r="CN17" s="10">
        <v>1</v>
      </c>
      <c r="CO17" s="10"/>
      <c r="CP17" s="10"/>
      <c r="CQ17" s="41">
        <f t="shared" si="14"/>
        <v>21</v>
      </c>
      <c r="CR17" s="23">
        <f t="shared" si="15"/>
        <v>4.8301400740621478E-4</v>
      </c>
      <c r="CT17" s="52" t="s">
        <v>75</v>
      </c>
      <c r="CU17" s="10">
        <v>1</v>
      </c>
      <c r="CV17" s="10"/>
      <c r="CW17" s="10"/>
      <c r="CX17" s="10"/>
      <c r="CY17" s="10"/>
      <c r="CZ17" s="10">
        <v>1</v>
      </c>
      <c r="DA17" s="10"/>
      <c r="DB17" s="10"/>
      <c r="DC17" s="10">
        <v>2</v>
      </c>
      <c r="DD17" s="10"/>
      <c r="DE17" s="10"/>
      <c r="DF17" s="10"/>
      <c r="DG17" s="10"/>
      <c r="DH17" s="10"/>
      <c r="DI17" s="10"/>
      <c r="DJ17" s="10"/>
      <c r="DK17" s="10"/>
      <c r="DL17" s="10">
        <v>1</v>
      </c>
      <c r="DM17" s="10">
        <v>3</v>
      </c>
      <c r="DN17" s="10"/>
      <c r="DO17" s="10"/>
      <c r="DP17" s="10"/>
      <c r="DQ17" s="10"/>
      <c r="DR17" s="10"/>
      <c r="DS17" s="10"/>
      <c r="DT17" s="10">
        <v>2</v>
      </c>
      <c r="DU17" s="10"/>
      <c r="DV17" s="10"/>
      <c r="DW17" s="41">
        <f t="shared" si="16"/>
        <v>10</v>
      </c>
      <c r="DX17" s="23">
        <f t="shared" si="17"/>
        <v>3.2041012495994872E-4</v>
      </c>
      <c r="DZ17" s="52" t="s">
        <v>75</v>
      </c>
      <c r="EA17" s="10"/>
      <c r="EB17" s="10"/>
      <c r="EC17" s="10">
        <v>1</v>
      </c>
      <c r="ED17" s="10"/>
      <c r="EE17" s="10"/>
      <c r="EF17" s="10"/>
      <c r="EG17" s="10"/>
      <c r="EH17" s="10">
        <v>1</v>
      </c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>
        <v>7</v>
      </c>
      <c r="FA17" s="10"/>
      <c r="FB17" s="10"/>
      <c r="FC17" s="41">
        <f t="shared" si="18"/>
        <v>9</v>
      </c>
      <c r="FD17" s="23">
        <f t="shared" si="19"/>
        <v>3.9385584875935406E-4</v>
      </c>
      <c r="FF17" s="52" t="s">
        <v>75</v>
      </c>
      <c r="FG17" s="10"/>
      <c r="FH17" s="10"/>
      <c r="FI17" s="10"/>
      <c r="FJ17" s="10"/>
      <c r="FK17" s="10"/>
      <c r="FL17" s="10">
        <v>1</v>
      </c>
      <c r="FM17" s="10"/>
      <c r="FN17" s="10"/>
      <c r="FO17" s="10">
        <v>1</v>
      </c>
      <c r="FP17" s="10"/>
      <c r="FQ17" s="10">
        <v>1</v>
      </c>
      <c r="FR17" s="10"/>
      <c r="FS17" s="10"/>
      <c r="FT17" s="10"/>
      <c r="FU17" s="10"/>
      <c r="FV17" s="10">
        <v>1</v>
      </c>
      <c r="FW17" s="10"/>
      <c r="FX17" s="10">
        <v>1</v>
      </c>
      <c r="FY17" s="10">
        <v>1</v>
      </c>
      <c r="FZ17" s="10"/>
      <c r="GA17" s="10"/>
      <c r="GB17" s="10"/>
      <c r="GC17" s="10"/>
      <c r="GD17" s="10">
        <v>1</v>
      </c>
      <c r="GE17" s="10">
        <v>1</v>
      </c>
      <c r="GF17" s="10"/>
      <c r="GG17" s="10"/>
      <c r="GH17" s="10"/>
      <c r="GI17" s="41">
        <f t="shared" si="20"/>
        <v>8</v>
      </c>
      <c r="GJ17" s="23">
        <f t="shared" si="21"/>
        <v>4.3656207366984994E-4</v>
      </c>
      <c r="GL17" s="52" t="s">
        <v>75</v>
      </c>
      <c r="GM17" s="10"/>
      <c r="GN17" s="10"/>
      <c r="GO17" s="10">
        <v>1</v>
      </c>
      <c r="GP17" s="10"/>
      <c r="GQ17" s="10"/>
      <c r="GR17" s="10">
        <v>2</v>
      </c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>
        <v>4</v>
      </c>
      <c r="HE17" s="10"/>
      <c r="HF17" s="10"/>
      <c r="HG17" s="10"/>
      <c r="HH17" s="10"/>
      <c r="HI17" s="10"/>
      <c r="HJ17" s="10"/>
      <c r="HK17" s="10"/>
      <c r="HL17" s="10">
        <v>5</v>
      </c>
      <c r="HM17" s="10"/>
      <c r="HN17" s="10"/>
      <c r="HO17" s="41">
        <f t="shared" si="22"/>
        <v>12</v>
      </c>
      <c r="HP17" s="23">
        <f t="shared" si="25"/>
        <v>5.268010009219018E-4</v>
      </c>
      <c r="HR17" s="52" t="s">
        <v>75</v>
      </c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>
        <v>1</v>
      </c>
      <c r="ID17" s="10"/>
      <c r="IE17" s="10"/>
      <c r="IF17" s="10"/>
      <c r="IG17" s="10"/>
      <c r="IH17" s="10"/>
      <c r="II17" s="10"/>
      <c r="IJ17" s="10">
        <v>3</v>
      </c>
      <c r="IK17" s="10">
        <v>1</v>
      </c>
      <c r="IL17" s="10"/>
      <c r="IM17" s="10"/>
      <c r="IN17" s="10"/>
      <c r="IO17" s="10"/>
      <c r="IP17" s="10"/>
      <c r="IQ17" s="10"/>
      <c r="IR17" s="10">
        <v>1</v>
      </c>
      <c r="IS17" s="10"/>
      <c r="IT17" s="10"/>
      <c r="IU17" s="41">
        <f t="shared" si="23"/>
        <v>6</v>
      </c>
      <c r="IV17" s="23">
        <f t="shared" si="26"/>
        <v>3.1136481577581735E-4</v>
      </c>
      <c r="IX17" s="52" t="s">
        <v>75</v>
      </c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>
        <v>1</v>
      </c>
      <c r="JY17" s="10"/>
      <c r="JZ17" s="10"/>
      <c r="KA17" s="41">
        <f t="shared" si="24"/>
        <v>1</v>
      </c>
      <c r="KB17" s="23">
        <f t="shared" si="27"/>
        <v>1.7217630853994491E-4</v>
      </c>
    </row>
    <row r="18" spans="2:288" ht="15.75" thickBot="1" x14ac:dyDescent="0.3">
      <c r="B18" s="53" t="s">
        <v>51</v>
      </c>
      <c r="C18" s="39">
        <f>SUM(C12:C17)</f>
        <v>64</v>
      </c>
      <c r="D18" s="39">
        <f t="shared" ref="D18:AE18" si="28">SUM(D12:D17)</f>
        <v>261</v>
      </c>
      <c r="E18" s="39">
        <f t="shared" si="28"/>
        <v>469</v>
      </c>
      <c r="F18" s="39">
        <f t="shared" si="28"/>
        <v>39</v>
      </c>
      <c r="G18" s="39">
        <f t="shared" si="28"/>
        <v>1608</v>
      </c>
      <c r="H18" s="39">
        <f t="shared" si="28"/>
        <v>551</v>
      </c>
      <c r="I18" s="39">
        <f t="shared" si="28"/>
        <v>272</v>
      </c>
      <c r="J18" s="39">
        <f t="shared" si="28"/>
        <v>271</v>
      </c>
      <c r="K18" s="39">
        <f t="shared" si="28"/>
        <v>372</v>
      </c>
      <c r="L18" s="39">
        <f t="shared" si="28"/>
        <v>754</v>
      </c>
      <c r="M18" s="39">
        <f t="shared" si="28"/>
        <v>1027</v>
      </c>
      <c r="N18" s="39">
        <f t="shared" si="28"/>
        <v>260</v>
      </c>
      <c r="O18" s="39">
        <f t="shared" si="28"/>
        <v>240</v>
      </c>
      <c r="P18" s="39">
        <f t="shared" si="28"/>
        <v>485</v>
      </c>
      <c r="Q18" s="39">
        <f t="shared" si="28"/>
        <v>538</v>
      </c>
      <c r="R18" s="39">
        <f t="shared" si="28"/>
        <v>716</v>
      </c>
      <c r="S18" s="39">
        <f t="shared" si="28"/>
        <v>229</v>
      </c>
      <c r="T18" s="39">
        <f t="shared" si="28"/>
        <v>672</v>
      </c>
      <c r="U18" s="39">
        <f t="shared" si="28"/>
        <v>1415</v>
      </c>
      <c r="V18" s="39">
        <f t="shared" si="28"/>
        <v>348</v>
      </c>
      <c r="W18" s="39">
        <f t="shared" si="28"/>
        <v>207</v>
      </c>
      <c r="X18" s="39">
        <f t="shared" si="28"/>
        <v>27</v>
      </c>
      <c r="Y18" s="39">
        <f t="shared" si="28"/>
        <v>668</v>
      </c>
      <c r="Z18" s="39">
        <f t="shared" si="28"/>
        <v>365</v>
      </c>
      <c r="AA18" s="39">
        <f t="shared" si="28"/>
        <v>133</v>
      </c>
      <c r="AB18" s="39">
        <f t="shared" si="28"/>
        <v>1353</v>
      </c>
      <c r="AC18" s="39">
        <f t="shared" si="28"/>
        <v>106</v>
      </c>
      <c r="AD18" s="39">
        <f t="shared" si="28"/>
        <v>0</v>
      </c>
      <c r="AE18" s="39">
        <f t="shared" si="28"/>
        <v>13450</v>
      </c>
      <c r="AF18" s="8">
        <f>SUM(AF12:AF17)</f>
        <v>1</v>
      </c>
      <c r="AH18" s="53" t="s">
        <v>51</v>
      </c>
      <c r="AI18" s="39">
        <f t="shared" ref="AI18:BJ18" si="29">SUM(AI12:AI17)</f>
        <v>384</v>
      </c>
      <c r="AJ18" s="39">
        <f t="shared" si="29"/>
        <v>954</v>
      </c>
      <c r="AK18" s="39">
        <f t="shared" si="29"/>
        <v>1587</v>
      </c>
      <c r="AL18" s="39">
        <f t="shared" si="29"/>
        <v>142</v>
      </c>
      <c r="AM18" s="39">
        <f t="shared" si="29"/>
        <v>5811</v>
      </c>
      <c r="AN18" s="39">
        <f t="shared" si="29"/>
        <v>2431</v>
      </c>
      <c r="AO18" s="39">
        <f t="shared" si="29"/>
        <v>1867</v>
      </c>
      <c r="AP18" s="39">
        <f t="shared" si="29"/>
        <v>873</v>
      </c>
      <c r="AQ18" s="39">
        <f t="shared" si="29"/>
        <v>2141</v>
      </c>
      <c r="AR18" s="39">
        <f t="shared" si="29"/>
        <v>2526</v>
      </c>
      <c r="AS18" s="39">
        <f t="shared" si="29"/>
        <v>4367</v>
      </c>
      <c r="AT18" s="39">
        <f t="shared" si="29"/>
        <v>1020</v>
      </c>
      <c r="AU18" s="39">
        <f t="shared" si="29"/>
        <v>861</v>
      </c>
      <c r="AV18" s="39">
        <f t="shared" si="29"/>
        <v>1833</v>
      </c>
      <c r="AW18" s="39">
        <f t="shared" si="29"/>
        <v>1217</v>
      </c>
      <c r="AX18" s="39">
        <f t="shared" si="29"/>
        <v>3031</v>
      </c>
      <c r="AY18" s="39">
        <f t="shared" si="29"/>
        <v>868</v>
      </c>
      <c r="AZ18" s="39">
        <f t="shared" si="29"/>
        <v>2284</v>
      </c>
      <c r="BA18" s="39">
        <f t="shared" si="29"/>
        <v>5028</v>
      </c>
      <c r="BB18" s="39">
        <f t="shared" si="29"/>
        <v>1429</v>
      </c>
      <c r="BC18" s="39">
        <f t="shared" si="29"/>
        <v>665</v>
      </c>
      <c r="BD18" s="39">
        <f t="shared" si="29"/>
        <v>73</v>
      </c>
      <c r="BE18" s="39">
        <f t="shared" si="29"/>
        <v>2411</v>
      </c>
      <c r="BF18" s="39">
        <f t="shared" si="29"/>
        <v>1381</v>
      </c>
      <c r="BG18" s="39">
        <f t="shared" si="29"/>
        <v>509</v>
      </c>
      <c r="BH18" s="39">
        <f t="shared" si="29"/>
        <v>5145</v>
      </c>
      <c r="BI18" s="39">
        <f>SUM(BI12:BI17)</f>
        <v>248</v>
      </c>
      <c r="BJ18" s="39">
        <f t="shared" si="29"/>
        <v>97</v>
      </c>
      <c r="BK18" s="39">
        <f>SUM(BK12:BK17)</f>
        <v>51183</v>
      </c>
      <c r="BL18" s="8">
        <f>SUM(BL12:BL17)</f>
        <v>1</v>
      </c>
      <c r="BN18" s="53" t="s">
        <v>51</v>
      </c>
      <c r="BO18" s="39">
        <f>SUM(BO11:BO17)</f>
        <v>292</v>
      </c>
      <c r="BP18" s="39">
        <f t="shared" ref="BP18:CP18" si="30">SUM(BP11:BP17)</f>
        <v>734</v>
      </c>
      <c r="BQ18" s="39">
        <f t="shared" si="30"/>
        <v>1261</v>
      </c>
      <c r="BR18" s="39">
        <f t="shared" si="30"/>
        <v>142</v>
      </c>
      <c r="BS18" s="39">
        <f t="shared" si="30"/>
        <v>4014</v>
      </c>
      <c r="BT18" s="39">
        <f t="shared" si="30"/>
        <v>1804</v>
      </c>
      <c r="BU18" s="39">
        <f t="shared" si="30"/>
        <v>977</v>
      </c>
      <c r="BV18" s="39">
        <f t="shared" si="30"/>
        <v>723</v>
      </c>
      <c r="BW18" s="39">
        <f t="shared" si="30"/>
        <v>1864</v>
      </c>
      <c r="BX18" s="39">
        <f t="shared" si="30"/>
        <v>1890</v>
      </c>
      <c r="BY18" s="39">
        <f t="shared" si="30"/>
        <v>3792</v>
      </c>
      <c r="BZ18" s="39">
        <f t="shared" si="30"/>
        <v>759</v>
      </c>
      <c r="CA18" s="39">
        <f t="shared" si="30"/>
        <v>821</v>
      </c>
      <c r="CB18" s="39">
        <f t="shared" si="30"/>
        <v>1677</v>
      </c>
      <c r="CC18" s="39">
        <f t="shared" si="30"/>
        <v>1345</v>
      </c>
      <c r="CD18" s="39">
        <f t="shared" si="30"/>
        <v>2037</v>
      </c>
      <c r="CE18" s="39">
        <f t="shared" si="30"/>
        <v>689</v>
      </c>
      <c r="CF18" s="39">
        <f t="shared" si="30"/>
        <v>2171</v>
      </c>
      <c r="CG18" s="39">
        <f t="shared" si="30"/>
        <v>4584</v>
      </c>
      <c r="CH18" s="39">
        <f t="shared" si="30"/>
        <v>1033</v>
      </c>
      <c r="CI18" s="39">
        <f t="shared" si="30"/>
        <v>608</v>
      </c>
      <c r="CJ18" s="39">
        <f t="shared" si="30"/>
        <v>48</v>
      </c>
      <c r="CK18" s="39">
        <f t="shared" si="30"/>
        <v>2314</v>
      </c>
      <c r="CL18" s="39">
        <f t="shared" si="30"/>
        <v>1807</v>
      </c>
      <c r="CM18" s="39">
        <f t="shared" si="30"/>
        <v>497</v>
      </c>
      <c r="CN18" s="39">
        <f t="shared" si="30"/>
        <v>5173</v>
      </c>
      <c r="CO18" s="39">
        <f t="shared" si="30"/>
        <v>217</v>
      </c>
      <c r="CP18" s="39">
        <f t="shared" si="30"/>
        <v>204</v>
      </c>
      <c r="CQ18" s="39">
        <f>SUM(CQ11:CQ17)</f>
        <v>43477</v>
      </c>
      <c r="CR18" s="8">
        <f>SUM(CR11:CR17)</f>
        <v>1</v>
      </c>
      <c r="CT18" s="53" t="s">
        <v>51</v>
      </c>
      <c r="CU18" s="39">
        <f>SUM(CU11:CU17)</f>
        <v>163</v>
      </c>
      <c r="CV18" s="39">
        <f t="shared" ref="CV18:DV18" si="31">SUM(CV11:CV17)</f>
        <v>445</v>
      </c>
      <c r="CW18" s="39">
        <f t="shared" si="31"/>
        <v>1073</v>
      </c>
      <c r="CX18" s="39">
        <f t="shared" si="31"/>
        <v>72</v>
      </c>
      <c r="CY18" s="39">
        <f t="shared" si="31"/>
        <v>2760</v>
      </c>
      <c r="CZ18" s="39">
        <f t="shared" si="31"/>
        <v>1177</v>
      </c>
      <c r="DA18" s="39">
        <f t="shared" si="31"/>
        <v>689</v>
      </c>
      <c r="DB18" s="39">
        <f t="shared" si="31"/>
        <v>544</v>
      </c>
      <c r="DC18" s="39">
        <f t="shared" si="31"/>
        <v>1360</v>
      </c>
      <c r="DD18" s="39">
        <f t="shared" si="31"/>
        <v>1185</v>
      </c>
      <c r="DE18" s="39">
        <f t="shared" si="31"/>
        <v>2502</v>
      </c>
      <c r="DF18" s="39">
        <f t="shared" si="31"/>
        <v>552</v>
      </c>
      <c r="DG18" s="39">
        <f t="shared" si="31"/>
        <v>613</v>
      </c>
      <c r="DH18" s="39">
        <f t="shared" si="31"/>
        <v>1132</v>
      </c>
      <c r="DI18" s="39">
        <f t="shared" si="31"/>
        <v>879</v>
      </c>
      <c r="DJ18" s="39">
        <f t="shared" si="31"/>
        <v>1424</v>
      </c>
      <c r="DK18" s="39">
        <f t="shared" si="31"/>
        <v>438</v>
      </c>
      <c r="DL18" s="39">
        <f t="shared" si="31"/>
        <v>1719</v>
      </c>
      <c r="DM18" s="39">
        <f t="shared" si="31"/>
        <v>2689</v>
      </c>
      <c r="DN18" s="39">
        <f t="shared" si="31"/>
        <v>870</v>
      </c>
      <c r="DO18" s="39">
        <f t="shared" si="31"/>
        <v>283</v>
      </c>
      <c r="DP18" s="39">
        <f t="shared" si="31"/>
        <v>47</v>
      </c>
      <c r="DQ18" s="39">
        <f t="shared" si="31"/>
        <v>1807</v>
      </c>
      <c r="DR18" s="39">
        <f t="shared" si="31"/>
        <v>1550</v>
      </c>
      <c r="DS18" s="39">
        <f t="shared" si="31"/>
        <v>285</v>
      </c>
      <c r="DT18" s="39">
        <f t="shared" si="31"/>
        <v>4647</v>
      </c>
      <c r="DU18" s="39">
        <f t="shared" si="31"/>
        <v>156</v>
      </c>
      <c r="DV18" s="39">
        <f t="shared" si="31"/>
        <v>149</v>
      </c>
      <c r="DW18" s="39">
        <f>SUM(DW11:DW17)</f>
        <v>31210</v>
      </c>
      <c r="DX18" s="8">
        <f>SUM(DX11:DX17)</f>
        <v>1</v>
      </c>
      <c r="DZ18" s="53" t="s">
        <v>51</v>
      </c>
      <c r="EA18" s="39">
        <f>SUM(EA11:EA17)</f>
        <v>104</v>
      </c>
      <c r="EB18" s="39">
        <f t="shared" ref="EB18:FB18" si="32">SUM(EB11:EB17)</f>
        <v>347</v>
      </c>
      <c r="EC18" s="39">
        <f t="shared" si="32"/>
        <v>827</v>
      </c>
      <c r="ED18" s="39">
        <f t="shared" si="32"/>
        <v>45</v>
      </c>
      <c r="EE18" s="39">
        <f t="shared" si="32"/>
        <v>1711</v>
      </c>
      <c r="EF18" s="39">
        <f t="shared" si="32"/>
        <v>872</v>
      </c>
      <c r="EG18" s="39">
        <f t="shared" si="32"/>
        <v>452</v>
      </c>
      <c r="EH18" s="39">
        <f t="shared" si="32"/>
        <v>416</v>
      </c>
      <c r="EI18" s="39">
        <f t="shared" si="32"/>
        <v>1120</v>
      </c>
      <c r="EJ18" s="39">
        <f t="shared" si="32"/>
        <v>800</v>
      </c>
      <c r="EK18" s="39">
        <f t="shared" si="32"/>
        <v>1903</v>
      </c>
      <c r="EL18" s="39">
        <f t="shared" si="32"/>
        <v>496</v>
      </c>
      <c r="EM18" s="39">
        <f t="shared" si="32"/>
        <v>545</v>
      </c>
      <c r="EN18" s="39">
        <f t="shared" si="32"/>
        <v>1057</v>
      </c>
      <c r="EO18" s="39">
        <f t="shared" si="32"/>
        <v>784</v>
      </c>
      <c r="EP18" s="39">
        <f t="shared" si="32"/>
        <v>942</v>
      </c>
      <c r="EQ18" s="39">
        <f t="shared" si="32"/>
        <v>332</v>
      </c>
      <c r="ER18" s="39">
        <f t="shared" si="32"/>
        <v>1124</v>
      </c>
      <c r="ES18" s="39">
        <f t="shared" si="32"/>
        <v>1977</v>
      </c>
      <c r="ET18" s="39">
        <f t="shared" si="32"/>
        <v>489</v>
      </c>
      <c r="EU18" s="39">
        <f t="shared" si="32"/>
        <v>306</v>
      </c>
      <c r="EV18" s="39">
        <f t="shared" si="32"/>
        <v>33</v>
      </c>
      <c r="EW18" s="39">
        <f t="shared" si="32"/>
        <v>1297</v>
      </c>
      <c r="EX18" s="39">
        <f t="shared" si="32"/>
        <v>1040</v>
      </c>
      <c r="EY18" s="39">
        <f t="shared" si="32"/>
        <v>255</v>
      </c>
      <c r="EZ18" s="39">
        <f t="shared" si="32"/>
        <v>3366</v>
      </c>
      <c r="FA18" s="39">
        <f t="shared" si="32"/>
        <v>88</v>
      </c>
      <c r="FB18" s="39">
        <f t="shared" si="32"/>
        <v>123</v>
      </c>
      <c r="FC18" s="39">
        <f>SUM(FC11:FC17)</f>
        <v>22851</v>
      </c>
      <c r="FD18" s="8">
        <f>SUM(FD11:FD17)</f>
        <v>1</v>
      </c>
      <c r="FF18" s="53" t="s">
        <v>51</v>
      </c>
      <c r="FG18" s="39">
        <f>SUM(FG11:FG17)</f>
        <v>74</v>
      </c>
      <c r="FH18" s="39">
        <f t="shared" ref="FH18:GH18" si="33">SUM(FH11:FH17)</f>
        <v>340</v>
      </c>
      <c r="FI18" s="39">
        <f t="shared" si="33"/>
        <v>821</v>
      </c>
      <c r="FJ18" s="39">
        <f t="shared" si="33"/>
        <v>61</v>
      </c>
      <c r="FK18" s="39">
        <f t="shared" si="33"/>
        <v>1477</v>
      </c>
      <c r="FL18" s="39">
        <f t="shared" si="33"/>
        <v>767</v>
      </c>
      <c r="FM18" s="39">
        <f t="shared" si="33"/>
        <v>349</v>
      </c>
      <c r="FN18" s="39">
        <f t="shared" si="33"/>
        <v>328</v>
      </c>
      <c r="FO18" s="39">
        <f t="shared" si="33"/>
        <v>657</v>
      </c>
      <c r="FP18" s="39">
        <f t="shared" si="33"/>
        <v>569</v>
      </c>
      <c r="FQ18" s="39">
        <f t="shared" si="33"/>
        <v>1718</v>
      </c>
      <c r="FR18" s="39">
        <f t="shared" si="33"/>
        <v>361</v>
      </c>
      <c r="FS18" s="39">
        <f t="shared" si="33"/>
        <v>459</v>
      </c>
      <c r="FT18" s="39">
        <f t="shared" si="33"/>
        <v>842</v>
      </c>
      <c r="FU18" s="39">
        <f t="shared" si="33"/>
        <v>439</v>
      </c>
      <c r="FV18" s="39">
        <f t="shared" si="33"/>
        <v>661</v>
      </c>
      <c r="FW18" s="39">
        <f t="shared" si="33"/>
        <v>245</v>
      </c>
      <c r="FX18" s="39">
        <f t="shared" si="33"/>
        <v>823</v>
      </c>
      <c r="FY18" s="39">
        <f t="shared" si="33"/>
        <v>1522</v>
      </c>
      <c r="FZ18" s="39">
        <f t="shared" si="33"/>
        <v>386</v>
      </c>
      <c r="GA18" s="39">
        <f t="shared" si="33"/>
        <v>262</v>
      </c>
      <c r="GB18" s="39">
        <f t="shared" si="33"/>
        <v>36</v>
      </c>
      <c r="GC18" s="39">
        <f t="shared" si="33"/>
        <v>883</v>
      </c>
      <c r="GD18" s="39">
        <f t="shared" si="33"/>
        <v>884</v>
      </c>
      <c r="GE18" s="39">
        <f t="shared" si="33"/>
        <v>180</v>
      </c>
      <c r="GF18" s="39">
        <f t="shared" si="33"/>
        <v>3070</v>
      </c>
      <c r="GG18" s="39">
        <f t="shared" si="33"/>
        <v>80</v>
      </c>
      <c r="GH18" s="39">
        <f t="shared" si="33"/>
        <v>31</v>
      </c>
      <c r="GI18" s="39">
        <f>SUM(GI11:GI17)</f>
        <v>18325</v>
      </c>
      <c r="GJ18" s="66">
        <f>SUM(GJ11:GJ17)</f>
        <v>1</v>
      </c>
      <c r="GL18" s="53" t="s">
        <v>51</v>
      </c>
      <c r="GM18" s="39">
        <f>SUM(GM11:GM17)</f>
        <v>82</v>
      </c>
      <c r="GN18" s="39">
        <f t="shared" ref="GN18:HN18" si="34">SUM(GN11:GN17)</f>
        <v>388</v>
      </c>
      <c r="GO18" s="39">
        <f t="shared" si="34"/>
        <v>747</v>
      </c>
      <c r="GP18" s="39">
        <f t="shared" si="34"/>
        <v>47</v>
      </c>
      <c r="GQ18" s="39">
        <f t="shared" si="34"/>
        <v>1434</v>
      </c>
      <c r="GR18" s="39">
        <f t="shared" si="34"/>
        <v>994</v>
      </c>
      <c r="GS18" s="39">
        <f t="shared" si="34"/>
        <v>451</v>
      </c>
      <c r="GT18" s="39">
        <f t="shared" si="34"/>
        <v>432</v>
      </c>
      <c r="GU18" s="39">
        <f t="shared" si="34"/>
        <v>926</v>
      </c>
      <c r="GV18" s="39">
        <f t="shared" si="34"/>
        <v>842</v>
      </c>
      <c r="GW18" s="39">
        <f t="shared" si="34"/>
        <v>2427</v>
      </c>
      <c r="GX18" s="39">
        <f t="shared" si="34"/>
        <v>452</v>
      </c>
      <c r="GY18" s="39">
        <f t="shared" si="34"/>
        <v>511</v>
      </c>
      <c r="GZ18" s="39">
        <f t="shared" si="34"/>
        <v>843</v>
      </c>
      <c r="HA18" s="39">
        <f t="shared" si="34"/>
        <v>544</v>
      </c>
      <c r="HB18" s="39">
        <f t="shared" si="34"/>
        <v>949</v>
      </c>
      <c r="HC18" s="39">
        <f t="shared" si="34"/>
        <v>295</v>
      </c>
      <c r="HD18" s="39">
        <f t="shared" si="34"/>
        <v>1177</v>
      </c>
      <c r="HE18" s="39">
        <f t="shared" si="34"/>
        <v>2074</v>
      </c>
      <c r="HF18" s="39">
        <f t="shared" si="34"/>
        <v>479</v>
      </c>
      <c r="HG18" s="39">
        <f t="shared" si="34"/>
        <v>261</v>
      </c>
      <c r="HH18" s="39">
        <f t="shared" si="34"/>
        <v>44</v>
      </c>
      <c r="HI18" s="39">
        <f t="shared" si="34"/>
        <v>1085</v>
      </c>
      <c r="HJ18" s="39">
        <f t="shared" si="34"/>
        <v>884</v>
      </c>
      <c r="HK18" s="39">
        <f t="shared" si="34"/>
        <v>264</v>
      </c>
      <c r="HL18" s="39">
        <f t="shared" si="34"/>
        <v>3904</v>
      </c>
      <c r="HM18" s="39">
        <f t="shared" si="34"/>
        <v>130</v>
      </c>
      <c r="HN18" s="39">
        <f t="shared" si="34"/>
        <v>113</v>
      </c>
      <c r="HO18" s="39">
        <f>SUM(HO11:HO17)</f>
        <v>22779</v>
      </c>
      <c r="HP18" s="66">
        <f>SUM(HP11:HP17)</f>
        <v>1</v>
      </c>
      <c r="HR18" s="53" t="s">
        <v>51</v>
      </c>
      <c r="HS18" s="39">
        <f>SUM(HS11:HS17)</f>
        <v>68</v>
      </c>
      <c r="HT18" s="39">
        <f t="shared" ref="HT18:IT18" si="35">SUM(HT11:HT17)</f>
        <v>272</v>
      </c>
      <c r="HU18" s="39">
        <f t="shared" si="35"/>
        <v>590</v>
      </c>
      <c r="HV18" s="39">
        <f t="shared" si="35"/>
        <v>51</v>
      </c>
      <c r="HW18" s="39">
        <f t="shared" si="35"/>
        <v>1243</v>
      </c>
      <c r="HX18" s="39">
        <f t="shared" si="35"/>
        <v>751</v>
      </c>
      <c r="HY18" s="39">
        <f t="shared" si="35"/>
        <v>331</v>
      </c>
      <c r="HZ18" s="39">
        <f t="shared" si="35"/>
        <v>349</v>
      </c>
      <c r="IA18" s="39">
        <f t="shared" si="35"/>
        <v>670</v>
      </c>
      <c r="IB18" s="39">
        <f t="shared" si="35"/>
        <v>604</v>
      </c>
      <c r="IC18" s="39">
        <f t="shared" si="35"/>
        <v>2275</v>
      </c>
      <c r="ID18" s="39">
        <f t="shared" si="35"/>
        <v>379</v>
      </c>
      <c r="IE18" s="39">
        <f t="shared" si="35"/>
        <v>339</v>
      </c>
      <c r="IF18" s="39">
        <f t="shared" si="35"/>
        <v>737</v>
      </c>
      <c r="IG18" s="39">
        <f t="shared" si="35"/>
        <v>492</v>
      </c>
      <c r="IH18" s="39">
        <f t="shared" si="35"/>
        <v>755</v>
      </c>
      <c r="II18" s="39">
        <f t="shared" si="35"/>
        <v>292</v>
      </c>
      <c r="IJ18" s="39">
        <f t="shared" si="35"/>
        <v>907</v>
      </c>
      <c r="IK18" s="39">
        <f t="shared" si="35"/>
        <v>1897</v>
      </c>
      <c r="IL18" s="39">
        <f t="shared" si="35"/>
        <v>353</v>
      </c>
      <c r="IM18" s="39">
        <f t="shared" si="35"/>
        <v>157</v>
      </c>
      <c r="IN18" s="39">
        <f t="shared" si="35"/>
        <v>31</v>
      </c>
      <c r="IO18" s="39">
        <f t="shared" si="35"/>
        <v>945</v>
      </c>
      <c r="IP18" s="39">
        <f t="shared" si="35"/>
        <v>808</v>
      </c>
      <c r="IQ18" s="39">
        <f t="shared" si="35"/>
        <v>168</v>
      </c>
      <c r="IR18" s="39">
        <f t="shared" si="35"/>
        <v>3635</v>
      </c>
      <c r="IS18" s="39">
        <f t="shared" si="35"/>
        <v>111</v>
      </c>
      <c r="IT18" s="39">
        <f t="shared" si="35"/>
        <v>60</v>
      </c>
      <c r="IU18" s="39">
        <f>SUM(IU11:IU17)</f>
        <v>19270</v>
      </c>
      <c r="IV18" s="66">
        <f>SUM(IV11:IV17)</f>
        <v>1</v>
      </c>
      <c r="IX18" s="53" t="s">
        <v>51</v>
      </c>
      <c r="IY18" s="39">
        <f>SUM(IY11:IY17)</f>
        <v>12</v>
      </c>
      <c r="IZ18" s="39">
        <f t="shared" ref="IZ18:JZ18" si="36">SUM(IZ11:IZ17)</f>
        <v>80</v>
      </c>
      <c r="JA18" s="39">
        <f t="shared" si="36"/>
        <v>203</v>
      </c>
      <c r="JB18" s="39">
        <f t="shared" si="36"/>
        <v>14</v>
      </c>
      <c r="JC18" s="39">
        <f t="shared" si="36"/>
        <v>359</v>
      </c>
      <c r="JD18" s="39">
        <f t="shared" si="36"/>
        <v>192</v>
      </c>
      <c r="JE18" s="39">
        <f t="shared" si="36"/>
        <v>89</v>
      </c>
      <c r="JF18" s="39">
        <f t="shared" si="36"/>
        <v>107</v>
      </c>
      <c r="JG18" s="39">
        <f t="shared" si="36"/>
        <v>220</v>
      </c>
      <c r="JH18" s="39">
        <f t="shared" si="36"/>
        <v>187</v>
      </c>
      <c r="JI18" s="39">
        <f t="shared" si="36"/>
        <v>696</v>
      </c>
      <c r="JJ18" s="39">
        <f t="shared" si="36"/>
        <v>143</v>
      </c>
      <c r="JK18" s="39">
        <f t="shared" si="36"/>
        <v>111</v>
      </c>
      <c r="JL18" s="39">
        <f t="shared" si="36"/>
        <v>177</v>
      </c>
      <c r="JM18" s="39">
        <f t="shared" si="36"/>
        <v>146</v>
      </c>
      <c r="JN18" s="39">
        <f t="shared" si="36"/>
        <v>186</v>
      </c>
      <c r="JO18" s="39">
        <f t="shared" si="36"/>
        <v>84</v>
      </c>
      <c r="JP18" s="39">
        <f t="shared" si="36"/>
        <v>274</v>
      </c>
      <c r="JQ18" s="39">
        <f t="shared" si="36"/>
        <v>531</v>
      </c>
      <c r="JR18" s="39">
        <f t="shared" si="36"/>
        <v>108</v>
      </c>
      <c r="JS18" s="39">
        <f t="shared" si="36"/>
        <v>52</v>
      </c>
      <c r="JT18" s="39">
        <f t="shared" si="36"/>
        <v>12</v>
      </c>
      <c r="JU18" s="39">
        <f t="shared" si="36"/>
        <v>254</v>
      </c>
      <c r="JV18" s="39">
        <f t="shared" si="36"/>
        <v>238</v>
      </c>
      <c r="JW18" s="39">
        <f t="shared" si="36"/>
        <v>56</v>
      </c>
      <c r="JX18" s="39">
        <f t="shared" si="36"/>
        <v>1236</v>
      </c>
      <c r="JY18" s="39">
        <f t="shared" si="36"/>
        <v>36</v>
      </c>
      <c r="JZ18" s="39">
        <f t="shared" si="36"/>
        <v>5</v>
      </c>
      <c r="KA18" s="39">
        <f>SUM(KA11:KA17)</f>
        <v>5808</v>
      </c>
      <c r="KB18" s="66">
        <f>SUM(KB11:KB17)</f>
        <v>1</v>
      </c>
    </row>
    <row r="19" spans="2:288" s="18" customFormat="1" ht="15.75" customHeight="1" thickTop="1" thickBot="1" x14ac:dyDescent="0.3"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BK19" s="58"/>
      <c r="BL19" s="58"/>
      <c r="CQ19" s="58"/>
      <c r="CR19" s="58"/>
      <c r="DW19" s="58"/>
      <c r="DX19" s="58"/>
      <c r="FC19" s="58"/>
      <c r="FD19" s="58"/>
      <c r="GI19" s="58"/>
      <c r="GJ19" s="58"/>
      <c r="HO19" s="58"/>
      <c r="HP19" s="58"/>
      <c r="IU19" s="58"/>
      <c r="IV19" s="58"/>
      <c r="KA19" s="58"/>
      <c r="KB19" s="58"/>
    </row>
    <row r="20" spans="2:288" ht="15.75" thickTop="1" x14ac:dyDescent="0.25">
      <c r="B20" s="180" t="s">
        <v>86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2"/>
      <c r="AH20" s="180" t="s">
        <v>90</v>
      </c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2"/>
      <c r="BN20" s="180" t="s">
        <v>194</v>
      </c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2"/>
      <c r="CT20" s="180" t="s">
        <v>248</v>
      </c>
      <c r="CU20" s="181"/>
      <c r="CV20" s="181"/>
      <c r="CW20" s="181"/>
      <c r="CX20" s="181"/>
      <c r="CY20" s="181"/>
      <c r="CZ20" s="181"/>
      <c r="DA20" s="181"/>
      <c r="DB20" s="181"/>
      <c r="DC20" s="181"/>
      <c r="DD20" s="181"/>
      <c r="DE20" s="181"/>
      <c r="DF20" s="181"/>
      <c r="DG20" s="181"/>
      <c r="DH20" s="181"/>
      <c r="DI20" s="181"/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  <c r="DW20" s="181"/>
      <c r="DX20" s="182"/>
      <c r="DZ20" s="177" t="s">
        <v>275</v>
      </c>
      <c r="EA20" s="178"/>
      <c r="EB20" s="178"/>
      <c r="EC20" s="178"/>
      <c r="ED20" s="178"/>
      <c r="EE20" s="178"/>
      <c r="EF20" s="178"/>
      <c r="EG20" s="178"/>
      <c r="EH20" s="178"/>
      <c r="EI20" s="178"/>
      <c r="EJ20" s="178"/>
      <c r="EK20" s="178"/>
      <c r="EL20" s="178"/>
      <c r="EM20" s="178"/>
      <c r="EN20" s="178"/>
      <c r="EO20" s="178"/>
      <c r="EP20" s="178"/>
      <c r="EQ20" s="178"/>
      <c r="ER20" s="178"/>
      <c r="ES20" s="178"/>
      <c r="ET20" s="178"/>
      <c r="EU20" s="178"/>
      <c r="EV20" s="178"/>
      <c r="EW20" s="178"/>
      <c r="EX20" s="178"/>
      <c r="EY20" s="178"/>
      <c r="EZ20" s="178"/>
      <c r="FA20" s="178"/>
      <c r="FB20" s="178"/>
      <c r="FC20" s="178"/>
      <c r="FD20" s="179"/>
      <c r="FF20" s="177" t="s">
        <v>293</v>
      </c>
      <c r="FG20" s="178"/>
      <c r="FH20" s="178"/>
      <c r="FI20" s="178"/>
      <c r="FJ20" s="178"/>
      <c r="FK20" s="178"/>
      <c r="FL20" s="178"/>
      <c r="FM20" s="178"/>
      <c r="FN20" s="178"/>
      <c r="FO20" s="178"/>
      <c r="FP20" s="178"/>
      <c r="FQ20" s="178"/>
      <c r="FR20" s="178"/>
      <c r="FS20" s="178"/>
      <c r="FT20" s="178"/>
      <c r="FU20" s="178"/>
      <c r="FV20" s="178"/>
      <c r="FW20" s="178"/>
      <c r="FX20" s="178"/>
      <c r="FY20" s="178"/>
      <c r="FZ20" s="178"/>
      <c r="GA20" s="178"/>
      <c r="GB20" s="178"/>
      <c r="GC20" s="178"/>
      <c r="GD20" s="178"/>
      <c r="GE20" s="178"/>
      <c r="GF20" s="178"/>
      <c r="GG20" s="178"/>
      <c r="GH20" s="178"/>
      <c r="GI20" s="178"/>
      <c r="GJ20" s="179"/>
      <c r="GL20" s="177" t="s">
        <v>314</v>
      </c>
      <c r="GM20" s="178"/>
      <c r="GN20" s="178"/>
      <c r="GO20" s="178"/>
      <c r="GP20" s="178"/>
      <c r="GQ20" s="178"/>
      <c r="GR20" s="178"/>
      <c r="GS20" s="178"/>
      <c r="GT20" s="178"/>
      <c r="GU20" s="178"/>
      <c r="GV20" s="178"/>
      <c r="GW20" s="178"/>
      <c r="GX20" s="178"/>
      <c r="GY20" s="178"/>
      <c r="GZ20" s="178"/>
      <c r="HA20" s="178"/>
      <c r="HB20" s="178"/>
      <c r="HC20" s="178"/>
      <c r="HD20" s="178"/>
      <c r="HE20" s="178"/>
      <c r="HF20" s="178"/>
      <c r="HG20" s="178"/>
      <c r="HH20" s="178"/>
      <c r="HI20" s="178"/>
      <c r="HJ20" s="178"/>
      <c r="HK20" s="178"/>
      <c r="HL20" s="178"/>
      <c r="HM20" s="178"/>
      <c r="HN20" s="178"/>
      <c r="HO20" s="178"/>
      <c r="HP20" s="179"/>
      <c r="HR20" s="177" t="s">
        <v>351</v>
      </c>
      <c r="HS20" s="178"/>
      <c r="HT20" s="178"/>
      <c r="HU20" s="178"/>
      <c r="HV20" s="178"/>
      <c r="HW20" s="178"/>
      <c r="HX20" s="178"/>
      <c r="HY20" s="178"/>
      <c r="HZ20" s="178"/>
      <c r="IA20" s="178"/>
      <c r="IB20" s="178"/>
      <c r="IC20" s="178"/>
      <c r="ID20" s="178"/>
      <c r="IE20" s="178"/>
      <c r="IF20" s="178"/>
      <c r="IG20" s="178"/>
      <c r="IH20" s="178"/>
      <c r="II20" s="178"/>
      <c r="IJ20" s="178"/>
      <c r="IK20" s="178"/>
      <c r="IL20" s="178"/>
      <c r="IM20" s="178"/>
      <c r="IN20" s="178"/>
      <c r="IO20" s="178"/>
      <c r="IP20" s="178"/>
      <c r="IQ20" s="178"/>
      <c r="IR20" s="178"/>
      <c r="IS20" s="178"/>
      <c r="IT20" s="178"/>
      <c r="IU20" s="178"/>
      <c r="IV20" s="179"/>
      <c r="IX20" s="177" t="s">
        <v>372</v>
      </c>
      <c r="IY20" s="178"/>
      <c r="IZ20" s="178"/>
      <c r="JA20" s="178"/>
      <c r="JB20" s="178"/>
      <c r="JC20" s="178"/>
      <c r="JD20" s="178"/>
      <c r="JE20" s="178"/>
      <c r="JF20" s="178"/>
      <c r="JG20" s="178"/>
      <c r="JH20" s="178"/>
      <c r="JI20" s="178"/>
      <c r="JJ20" s="178"/>
      <c r="JK20" s="178"/>
      <c r="JL20" s="178"/>
      <c r="JM20" s="178"/>
      <c r="JN20" s="178"/>
      <c r="JO20" s="178"/>
      <c r="JP20" s="178"/>
      <c r="JQ20" s="178"/>
      <c r="JR20" s="178"/>
      <c r="JS20" s="178"/>
      <c r="JT20" s="178"/>
      <c r="JU20" s="178"/>
      <c r="JV20" s="178"/>
      <c r="JW20" s="178"/>
      <c r="JX20" s="178"/>
      <c r="JY20" s="178"/>
      <c r="JZ20" s="178"/>
      <c r="KA20" s="178"/>
      <c r="KB20" s="179"/>
    </row>
    <row r="21" spans="2:288" x14ac:dyDescent="0.25">
      <c r="B21" s="37" t="s">
        <v>52</v>
      </c>
      <c r="C21" s="40" t="s">
        <v>16</v>
      </c>
      <c r="D21" s="40" t="s">
        <v>17</v>
      </c>
      <c r="E21" s="40" t="s">
        <v>18</v>
      </c>
      <c r="F21" s="40" t="s">
        <v>19</v>
      </c>
      <c r="G21" s="40" t="s">
        <v>20</v>
      </c>
      <c r="H21" s="40" t="s">
        <v>21</v>
      </c>
      <c r="I21" s="40" t="s">
        <v>22</v>
      </c>
      <c r="J21" s="40" t="s">
        <v>23</v>
      </c>
      <c r="K21" s="40" t="s">
        <v>24</v>
      </c>
      <c r="L21" s="40" t="s">
        <v>25</v>
      </c>
      <c r="M21" s="40" t="s">
        <v>26</v>
      </c>
      <c r="N21" s="40" t="s">
        <v>27</v>
      </c>
      <c r="O21" s="40" t="s">
        <v>28</v>
      </c>
      <c r="P21" s="40" t="s">
        <v>29</v>
      </c>
      <c r="Q21" s="40" t="s">
        <v>30</v>
      </c>
      <c r="R21" s="40" t="s">
        <v>31</v>
      </c>
      <c r="S21" s="40" t="s">
        <v>32</v>
      </c>
      <c r="T21" s="40" t="s">
        <v>33</v>
      </c>
      <c r="U21" s="40" t="s">
        <v>34</v>
      </c>
      <c r="V21" s="40" t="s">
        <v>35</v>
      </c>
      <c r="W21" s="40" t="s">
        <v>36</v>
      </c>
      <c r="X21" s="40" t="s">
        <v>37</v>
      </c>
      <c r="Y21" s="40" t="s">
        <v>38</v>
      </c>
      <c r="Z21" s="40" t="s">
        <v>39</v>
      </c>
      <c r="AA21" s="40" t="s">
        <v>40</v>
      </c>
      <c r="AB21" s="40" t="s">
        <v>41</v>
      </c>
      <c r="AC21" s="40" t="s">
        <v>42</v>
      </c>
      <c r="AD21" s="40" t="s">
        <v>157</v>
      </c>
      <c r="AE21" s="40" t="s">
        <v>14</v>
      </c>
      <c r="AF21" s="4" t="s">
        <v>15</v>
      </c>
      <c r="AH21" s="37" t="s">
        <v>52</v>
      </c>
      <c r="AI21" s="40" t="s">
        <v>16</v>
      </c>
      <c r="AJ21" s="40" t="s">
        <v>17</v>
      </c>
      <c r="AK21" s="40" t="s">
        <v>18</v>
      </c>
      <c r="AL21" s="40" t="s">
        <v>19</v>
      </c>
      <c r="AM21" s="40" t="s">
        <v>20</v>
      </c>
      <c r="AN21" s="40" t="s">
        <v>21</v>
      </c>
      <c r="AO21" s="40" t="s">
        <v>22</v>
      </c>
      <c r="AP21" s="40" t="s">
        <v>23</v>
      </c>
      <c r="AQ21" s="40" t="s">
        <v>24</v>
      </c>
      <c r="AR21" s="40" t="s">
        <v>25</v>
      </c>
      <c r="AS21" s="40" t="s">
        <v>26</v>
      </c>
      <c r="AT21" s="40" t="s">
        <v>27</v>
      </c>
      <c r="AU21" s="40" t="s">
        <v>28</v>
      </c>
      <c r="AV21" s="40" t="s">
        <v>29</v>
      </c>
      <c r="AW21" s="40" t="s">
        <v>30</v>
      </c>
      <c r="AX21" s="40" t="s">
        <v>31</v>
      </c>
      <c r="AY21" s="40" t="s">
        <v>32</v>
      </c>
      <c r="AZ21" s="40" t="s">
        <v>33</v>
      </c>
      <c r="BA21" s="40" t="s">
        <v>34</v>
      </c>
      <c r="BB21" s="40" t="s">
        <v>35</v>
      </c>
      <c r="BC21" s="40" t="s">
        <v>36</v>
      </c>
      <c r="BD21" s="40" t="s">
        <v>37</v>
      </c>
      <c r="BE21" s="40" t="s">
        <v>38</v>
      </c>
      <c r="BF21" s="40" t="s">
        <v>39</v>
      </c>
      <c r="BG21" s="40" t="s">
        <v>40</v>
      </c>
      <c r="BH21" s="40" t="s">
        <v>41</v>
      </c>
      <c r="BI21" s="40" t="s">
        <v>42</v>
      </c>
      <c r="BJ21" s="40" t="s">
        <v>157</v>
      </c>
      <c r="BK21" s="40" t="s">
        <v>14</v>
      </c>
      <c r="BL21" s="4" t="s">
        <v>15</v>
      </c>
      <c r="BN21" s="37" t="s">
        <v>52</v>
      </c>
      <c r="BO21" s="40" t="s">
        <v>16</v>
      </c>
      <c r="BP21" s="40" t="s">
        <v>17</v>
      </c>
      <c r="BQ21" s="40" t="s">
        <v>18</v>
      </c>
      <c r="BR21" s="40" t="s">
        <v>19</v>
      </c>
      <c r="BS21" s="40" t="s">
        <v>20</v>
      </c>
      <c r="BT21" s="40" t="s">
        <v>21</v>
      </c>
      <c r="BU21" s="40" t="s">
        <v>22</v>
      </c>
      <c r="BV21" s="40" t="s">
        <v>23</v>
      </c>
      <c r="BW21" s="40" t="s">
        <v>24</v>
      </c>
      <c r="BX21" s="40" t="s">
        <v>25</v>
      </c>
      <c r="BY21" s="40" t="s">
        <v>26</v>
      </c>
      <c r="BZ21" s="40" t="s">
        <v>27</v>
      </c>
      <c r="CA21" s="40" t="s">
        <v>28</v>
      </c>
      <c r="CB21" s="40" t="s">
        <v>29</v>
      </c>
      <c r="CC21" s="40" t="s">
        <v>30</v>
      </c>
      <c r="CD21" s="40" t="s">
        <v>31</v>
      </c>
      <c r="CE21" s="40" t="s">
        <v>32</v>
      </c>
      <c r="CF21" s="40" t="s">
        <v>33</v>
      </c>
      <c r="CG21" s="40" t="s">
        <v>34</v>
      </c>
      <c r="CH21" s="40" t="s">
        <v>35</v>
      </c>
      <c r="CI21" s="40" t="s">
        <v>36</v>
      </c>
      <c r="CJ21" s="40" t="s">
        <v>37</v>
      </c>
      <c r="CK21" s="40" t="s">
        <v>38</v>
      </c>
      <c r="CL21" s="40" t="s">
        <v>39</v>
      </c>
      <c r="CM21" s="40" t="s">
        <v>40</v>
      </c>
      <c r="CN21" s="40" t="s">
        <v>41</v>
      </c>
      <c r="CO21" s="40" t="s">
        <v>42</v>
      </c>
      <c r="CP21" s="40" t="s">
        <v>157</v>
      </c>
      <c r="CQ21" s="40" t="s">
        <v>14</v>
      </c>
      <c r="CR21" s="4" t="s">
        <v>15</v>
      </c>
      <c r="CT21" s="37" t="s">
        <v>52</v>
      </c>
      <c r="CU21" s="40" t="s">
        <v>16</v>
      </c>
      <c r="CV21" s="40" t="s">
        <v>17</v>
      </c>
      <c r="CW21" s="40" t="s">
        <v>18</v>
      </c>
      <c r="CX21" s="40" t="s">
        <v>19</v>
      </c>
      <c r="CY21" s="40" t="s">
        <v>20</v>
      </c>
      <c r="CZ21" s="40" t="s">
        <v>21</v>
      </c>
      <c r="DA21" s="40" t="s">
        <v>22</v>
      </c>
      <c r="DB21" s="40" t="s">
        <v>23</v>
      </c>
      <c r="DC21" s="40" t="s">
        <v>24</v>
      </c>
      <c r="DD21" s="40" t="s">
        <v>25</v>
      </c>
      <c r="DE21" s="40" t="s">
        <v>26</v>
      </c>
      <c r="DF21" s="40" t="s">
        <v>27</v>
      </c>
      <c r="DG21" s="40" t="s">
        <v>28</v>
      </c>
      <c r="DH21" s="40" t="s">
        <v>29</v>
      </c>
      <c r="DI21" s="40" t="s">
        <v>30</v>
      </c>
      <c r="DJ21" s="40" t="s">
        <v>31</v>
      </c>
      <c r="DK21" s="40" t="s">
        <v>32</v>
      </c>
      <c r="DL21" s="40" t="s">
        <v>33</v>
      </c>
      <c r="DM21" s="40" t="s">
        <v>34</v>
      </c>
      <c r="DN21" s="40" t="s">
        <v>35</v>
      </c>
      <c r="DO21" s="40" t="s">
        <v>36</v>
      </c>
      <c r="DP21" s="40" t="s">
        <v>37</v>
      </c>
      <c r="DQ21" s="40" t="s">
        <v>38</v>
      </c>
      <c r="DR21" s="40" t="s">
        <v>39</v>
      </c>
      <c r="DS21" s="40" t="s">
        <v>40</v>
      </c>
      <c r="DT21" s="40" t="s">
        <v>41</v>
      </c>
      <c r="DU21" s="40" t="s">
        <v>42</v>
      </c>
      <c r="DV21" s="40" t="s">
        <v>157</v>
      </c>
      <c r="DW21" s="40" t="s">
        <v>14</v>
      </c>
      <c r="DX21" s="4" t="s">
        <v>15</v>
      </c>
      <c r="DZ21" s="37" t="s">
        <v>52</v>
      </c>
      <c r="EA21" s="40" t="s">
        <v>16</v>
      </c>
      <c r="EB21" s="40" t="s">
        <v>17</v>
      </c>
      <c r="EC21" s="40" t="s">
        <v>18</v>
      </c>
      <c r="ED21" s="40" t="s">
        <v>19</v>
      </c>
      <c r="EE21" s="40" t="s">
        <v>20</v>
      </c>
      <c r="EF21" s="40" t="s">
        <v>21</v>
      </c>
      <c r="EG21" s="40" t="s">
        <v>22</v>
      </c>
      <c r="EH21" s="40" t="s">
        <v>23</v>
      </c>
      <c r="EI21" s="40" t="s">
        <v>24</v>
      </c>
      <c r="EJ21" s="40" t="s">
        <v>25</v>
      </c>
      <c r="EK21" s="40" t="s">
        <v>26</v>
      </c>
      <c r="EL21" s="40" t="s">
        <v>27</v>
      </c>
      <c r="EM21" s="40" t="s">
        <v>28</v>
      </c>
      <c r="EN21" s="40" t="s">
        <v>29</v>
      </c>
      <c r="EO21" s="40" t="s">
        <v>30</v>
      </c>
      <c r="EP21" s="40" t="s">
        <v>31</v>
      </c>
      <c r="EQ21" s="40" t="s">
        <v>32</v>
      </c>
      <c r="ER21" s="40" t="s">
        <v>33</v>
      </c>
      <c r="ES21" s="40" t="s">
        <v>34</v>
      </c>
      <c r="ET21" s="40" t="s">
        <v>35</v>
      </c>
      <c r="EU21" s="40" t="s">
        <v>36</v>
      </c>
      <c r="EV21" s="40" t="s">
        <v>37</v>
      </c>
      <c r="EW21" s="40" t="s">
        <v>38</v>
      </c>
      <c r="EX21" s="40" t="s">
        <v>39</v>
      </c>
      <c r="EY21" s="40" t="s">
        <v>40</v>
      </c>
      <c r="EZ21" s="40" t="s">
        <v>41</v>
      </c>
      <c r="FA21" s="40" t="s">
        <v>42</v>
      </c>
      <c r="FB21" s="40" t="s">
        <v>157</v>
      </c>
      <c r="FC21" s="40" t="s">
        <v>14</v>
      </c>
      <c r="FD21" s="4" t="s">
        <v>15</v>
      </c>
      <c r="FF21" s="37" t="s">
        <v>52</v>
      </c>
      <c r="FG21" s="40" t="s">
        <v>16</v>
      </c>
      <c r="FH21" s="40" t="s">
        <v>17</v>
      </c>
      <c r="FI21" s="40" t="s">
        <v>18</v>
      </c>
      <c r="FJ21" s="40" t="s">
        <v>19</v>
      </c>
      <c r="FK21" s="40" t="s">
        <v>20</v>
      </c>
      <c r="FL21" s="40" t="s">
        <v>21</v>
      </c>
      <c r="FM21" s="40" t="s">
        <v>22</v>
      </c>
      <c r="FN21" s="40" t="s">
        <v>23</v>
      </c>
      <c r="FO21" s="40" t="s">
        <v>24</v>
      </c>
      <c r="FP21" s="40" t="s">
        <v>25</v>
      </c>
      <c r="FQ21" s="40" t="s">
        <v>26</v>
      </c>
      <c r="FR21" s="40" t="s">
        <v>27</v>
      </c>
      <c r="FS21" s="40" t="s">
        <v>28</v>
      </c>
      <c r="FT21" s="40" t="s">
        <v>29</v>
      </c>
      <c r="FU21" s="40" t="s">
        <v>30</v>
      </c>
      <c r="FV21" s="40" t="s">
        <v>31</v>
      </c>
      <c r="FW21" s="40" t="s">
        <v>32</v>
      </c>
      <c r="FX21" s="40" t="s">
        <v>33</v>
      </c>
      <c r="FY21" s="40" t="s">
        <v>34</v>
      </c>
      <c r="FZ21" s="40" t="s">
        <v>35</v>
      </c>
      <c r="GA21" s="40" t="s">
        <v>36</v>
      </c>
      <c r="GB21" s="40" t="s">
        <v>37</v>
      </c>
      <c r="GC21" s="40" t="s">
        <v>38</v>
      </c>
      <c r="GD21" s="40" t="s">
        <v>39</v>
      </c>
      <c r="GE21" s="40" t="s">
        <v>40</v>
      </c>
      <c r="GF21" s="40" t="s">
        <v>41</v>
      </c>
      <c r="GG21" s="40" t="s">
        <v>42</v>
      </c>
      <c r="GH21" s="40" t="s">
        <v>157</v>
      </c>
      <c r="GI21" s="40" t="s">
        <v>14</v>
      </c>
      <c r="GJ21" s="4" t="s">
        <v>15</v>
      </c>
      <c r="GL21" s="37" t="s">
        <v>52</v>
      </c>
      <c r="GM21" s="40" t="s">
        <v>16</v>
      </c>
      <c r="GN21" s="40" t="s">
        <v>17</v>
      </c>
      <c r="GO21" s="40" t="s">
        <v>18</v>
      </c>
      <c r="GP21" s="40" t="s">
        <v>19</v>
      </c>
      <c r="GQ21" s="40" t="s">
        <v>20</v>
      </c>
      <c r="GR21" s="40" t="s">
        <v>21</v>
      </c>
      <c r="GS21" s="40" t="s">
        <v>22</v>
      </c>
      <c r="GT21" s="40" t="s">
        <v>23</v>
      </c>
      <c r="GU21" s="40" t="s">
        <v>24</v>
      </c>
      <c r="GV21" s="40" t="s">
        <v>25</v>
      </c>
      <c r="GW21" s="40" t="s">
        <v>26</v>
      </c>
      <c r="GX21" s="40" t="s">
        <v>27</v>
      </c>
      <c r="GY21" s="40" t="s">
        <v>28</v>
      </c>
      <c r="GZ21" s="40" t="s">
        <v>29</v>
      </c>
      <c r="HA21" s="40" t="s">
        <v>30</v>
      </c>
      <c r="HB21" s="40" t="s">
        <v>31</v>
      </c>
      <c r="HC21" s="40" t="s">
        <v>32</v>
      </c>
      <c r="HD21" s="40" t="s">
        <v>33</v>
      </c>
      <c r="HE21" s="40" t="s">
        <v>34</v>
      </c>
      <c r="HF21" s="40" t="s">
        <v>35</v>
      </c>
      <c r="HG21" s="40" t="s">
        <v>36</v>
      </c>
      <c r="HH21" s="40" t="s">
        <v>37</v>
      </c>
      <c r="HI21" s="40" t="s">
        <v>38</v>
      </c>
      <c r="HJ21" s="40" t="s">
        <v>39</v>
      </c>
      <c r="HK21" s="40" t="s">
        <v>40</v>
      </c>
      <c r="HL21" s="40" t="s">
        <v>41</v>
      </c>
      <c r="HM21" s="40" t="s">
        <v>42</v>
      </c>
      <c r="HN21" s="40" t="s">
        <v>157</v>
      </c>
      <c r="HO21" s="40" t="s">
        <v>14</v>
      </c>
      <c r="HP21" s="4" t="s">
        <v>15</v>
      </c>
      <c r="HR21" s="37" t="s">
        <v>52</v>
      </c>
      <c r="HS21" s="40" t="s">
        <v>16</v>
      </c>
      <c r="HT21" s="40" t="s">
        <v>17</v>
      </c>
      <c r="HU21" s="40" t="s">
        <v>18</v>
      </c>
      <c r="HV21" s="40" t="s">
        <v>19</v>
      </c>
      <c r="HW21" s="40" t="s">
        <v>20</v>
      </c>
      <c r="HX21" s="40" t="s">
        <v>21</v>
      </c>
      <c r="HY21" s="40" t="s">
        <v>22</v>
      </c>
      <c r="HZ21" s="40" t="s">
        <v>23</v>
      </c>
      <c r="IA21" s="40" t="s">
        <v>24</v>
      </c>
      <c r="IB21" s="40" t="s">
        <v>25</v>
      </c>
      <c r="IC21" s="40" t="s">
        <v>26</v>
      </c>
      <c r="ID21" s="40" t="s">
        <v>27</v>
      </c>
      <c r="IE21" s="40" t="s">
        <v>28</v>
      </c>
      <c r="IF21" s="40" t="s">
        <v>29</v>
      </c>
      <c r="IG21" s="40" t="s">
        <v>30</v>
      </c>
      <c r="IH21" s="40" t="s">
        <v>31</v>
      </c>
      <c r="II21" s="40" t="s">
        <v>32</v>
      </c>
      <c r="IJ21" s="40" t="s">
        <v>33</v>
      </c>
      <c r="IK21" s="40" t="s">
        <v>34</v>
      </c>
      <c r="IL21" s="40" t="s">
        <v>35</v>
      </c>
      <c r="IM21" s="40" t="s">
        <v>36</v>
      </c>
      <c r="IN21" s="40" t="s">
        <v>37</v>
      </c>
      <c r="IO21" s="40" t="s">
        <v>38</v>
      </c>
      <c r="IP21" s="40" t="s">
        <v>39</v>
      </c>
      <c r="IQ21" s="40" t="s">
        <v>40</v>
      </c>
      <c r="IR21" s="40" t="s">
        <v>41</v>
      </c>
      <c r="IS21" s="40" t="s">
        <v>42</v>
      </c>
      <c r="IT21" s="40" t="s">
        <v>157</v>
      </c>
      <c r="IU21" s="40" t="s">
        <v>14</v>
      </c>
      <c r="IV21" s="4" t="s">
        <v>15</v>
      </c>
      <c r="IX21" s="37" t="s">
        <v>52</v>
      </c>
      <c r="IY21" s="40" t="s">
        <v>16</v>
      </c>
      <c r="IZ21" s="40" t="s">
        <v>17</v>
      </c>
      <c r="JA21" s="40" t="s">
        <v>18</v>
      </c>
      <c r="JB21" s="40" t="s">
        <v>19</v>
      </c>
      <c r="JC21" s="40" t="s">
        <v>20</v>
      </c>
      <c r="JD21" s="40" t="s">
        <v>21</v>
      </c>
      <c r="JE21" s="40" t="s">
        <v>22</v>
      </c>
      <c r="JF21" s="40" t="s">
        <v>23</v>
      </c>
      <c r="JG21" s="40" t="s">
        <v>24</v>
      </c>
      <c r="JH21" s="40" t="s">
        <v>25</v>
      </c>
      <c r="JI21" s="40" t="s">
        <v>26</v>
      </c>
      <c r="JJ21" s="40" t="s">
        <v>27</v>
      </c>
      <c r="JK21" s="40" t="s">
        <v>28</v>
      </c>
      <c r="JL21" s="40" t="s">
        <v>29</v>
      </c>
      <c r="JM21" s="40" t="s">
        <v>30</v>
      </c>
      <c r="JN21" s="40" t="s">
        <v>31</v>
      </c>
      <c r="JO21" s="40" t="s">
        <v>32</v>
      </c>
      <c r="JP21" s="40" t="s">
        <v>33</v>
      </c>
      <c r="JQ21" s="40" t="s">
        <v>34</v>
      </c>
      <c r="JR21" s="40" t="s">
        <v>35</v>
      </c>
      <c r="JS21" s="40" t="s">
        <v>36</v>
      </c>
      <c r="JT21" s="40" t="s">
        <v>37</v>
      </c>
      <c r="JU21" s="40" t="s">
        <v>38</v>
      </c>
      <c r="JV21" s="40" t="s">
        <v>39</v>
      </c>
      <c r="JW21" s="40" t="s">
        <v>40</v>
      </c>
      <c r="JX21" s="40" t="s">
        <v>41</v>
      </c>
      <c r="JY21" s="40" t="s">
        <v>42</v>
      </c>
      <c r="JZ21" s="40" t="s">
        <v>157</v>
      </c>
      <c r="KA21" s="40" t="s">
        <v>14</v>
      </c>
      <c r="KB21" s="4" t="s">
        <v>15</v>
      </c>
    </row>
    <row r="22" spans="2:288" x14ac:dyDescent="0.25">
      <c r="B22" s="52" t="s">
        <v>74</v>
      </c>
      <c r="C22" s="26">
        <v>3</v>
      </c>
      <c r="D22" s="26">
        <v>35</v>
      </c>
      <c r="E22" s="26">
        <v>60</v>
      </c>
      <c r="F22" s="26">
        <v>2</v>
      </c>
      <c r="G22" s="26">
        <v>146</v>
      </c>
      <c r="H22" s="26">
        <v>56</v>
      </c>
      <c r="I22" s="26">
        <v>19</v>
      </c>
      <c r="J22" s="26">
        <v>36</v>
      </c>
      <c r="K22" s="26">
        <v>40</v>
      </c>
      <c r="L22" s="26">
        <v>69</v>
      </c>
      <c r="M22" s="26">
        <v>120</v>
      </c>
      <c r="N22" s="26">
        <v>25</v>
      </c>
      <c r="O22" s="26">
        <v>18</v>
      </c>
      <c r="P22" s="26">
        <v>51</v>
      </c>
      <c r="Q22" s="26">
        <v>40</v>
      </c>
      <c r="R22" s="26">
        <v>64</v>
      </c>
      <c r="S22" s="26">
        <v>20</v>
      </c>
      <c r="T22" s="26">
        <v>61</v>
      </c>
      <c r="U22" s="26">
        <v>122</v>
      </c>
      <c r="V22" s="26">
        <v>42</v>
      </c>
      <c r="W22" s="26">
        <v>23</v>
      </c>
      <c r="X22" s="26"/>
      <c r="Y22" s="26">
        <v>59</v>
      </c>
      <c r="Z22" s="26">
        <v>35</v>
      </c>
      <c r="AA22" s="26">
        <v>16</v>
      </c>
      <c r="AB22" s="26">
        <v>145</v>
      </c>
      <c r="AC22" s="26">
        <v>9</v>
      </c>
      <c r="AD22" s="26"/>
      <c r="AE22" s="41">
        <f t="shared" ref="AE22:AE29" si="37">SUM(C22:AD22)</f>
        <v>1316</v>
      </c>
      <c r="AF22" s="57">
        <f>AE22/$AE$30</f>
        <v>9.7843866171003713E-2</v>
      </c>
      <c r="AH22" s="52" t="s">
        <v>74</v>
      </c>
      <c r="AI22" s="10">
        <v>38</v>
      </c>
      <c r="AJ22" s="10">
        <v>104</v>
      </c>
      <c r="AK22" s="10">
        <v>205</v>
      </c>
      <c r="AL22" s="10">
        <v>24</v>
      </c>
      <c r="AM22" s="10">
        <v>634</v>
      </c>
      <c r="AN22" s="10">
        <v>232</v>
      </c>
      <c r="AO22" s="10">
        <v>239</v>
      </c>
      <c r="AP22" s="10">
        <v>107</v>
      </c>
      <c r="AQ22" s="10">
        <v>227</v>
      </c>
      <c r="AR22" s="10">
        <v>245</v>
      </c>
      <c r="AS22" s="10">
        <v>531</v>
      </c>
      <c r="AT22" s="10">
        <v>125</v>
      </c>
      <c r="AU22" s="10">
        <v>78</v>
      </c>
      <c r="AV22" s="10">
        <v>213</v>
      </c>
      <c r="AW22" s="10">
        <v>156</v>
      </c>
      <c r="AX22" s="10">
        <v>353</v>
      </c>
      <c r="AY22" s="10">
        <v>93</v>
      </c>
      <c r="AZ22" s="10">
        <v>271</v>
      </c>
      <c r="BA22" s="10">
        <v>660</v>
      </c>
      <c r="BB22" s="10">
        <v>181</v>
      </c>
      <c r="BC22" s="10">
        <v>69</v>
      </c>
      <c r="BD22" s="10">
        <v>6</v>
      </c>
      <c r="BE22" s="10">
        <v>295</v>
      </c>
      <c r="BF22" s="10">
        <v>168</v>
      </c>
      <c r="BG22" s="10">
        <v>69</v>
      </c>
      <c r="BH22" s="10">
        <v>571</v>
      </c>
      <c r="BI22" s="10">
        <v>37</v>
      </c>
      <c r="BJ22" s="10">
        <v>72</v>
      </c>
      <c r="BK22" s="41">
        <f>SUM(AI22:BJ22)</f>
        <v>6003</v>
      </c>
      <c r="BL22" s="57">
        <f>BK22/$BK$30</f>
        <v>0.11728503604712502</v>
      </c>
      <c r="BN22" s="52" t="s">
        <v>74</v>
      </c>
      <c r="BO22" s="10">
        <v>35</v>
      </c>
      <c r="BP22" s="10">
        <v>101</v>
      </c>
      <c r="BQ22" s="10">
        <v>174</v>
      </c>
      <c r="BR22" s="10">
        <v>29</v>
      </c>
      <c r="BS22" s="10">
        <v>450</v>
      </c>
      <c r="BT22" s="10">
        <v>235</v>
      </c>
      <c r="BU22" s="10">
        <v>123</v>
      </c>
      <c r="BV22" s="10">
        <v>87</v>
      </c>
      <c r="BW22" s="10">
        <v>233</v>
      </c>
      <c r="BX22" s="10">
        <v>205</v>
      </c>
      <c r="BY22" s="10">
        <v>431</v>
      </c>
      <c r="BZ22" s="10">
        <v>83</v>
      </c>
      <c r="CA22" s="10">
        <v>96</v>
      </c>
      <c r="CB22" s="10">
        <v>191</v>
      </c>
      <c r="CC22" s="10">
        <v>147</v>
      </c>
      <c r="CD22" s="10">
        <v>302</v>
      </c>
      <c r="CE22" s="10">
        <v>80</v>
      </c>
      <c r="CF22" s="10">
        <v>281</v>
      </c>
      <c r="CG22" s="10">
        <v>559</v>
      </c>
      <c r="CH22" s="10">
        <v>159</v>
      </c>
      <c r="CI22" s="10">
        <v>95</v>
      </c>
      <c r="CJ22" s="10">
        <v>2</v>
      </c>
      <c r="CK22" s="10">
        <v>346</v>
      </c>
      <c r="CL22" s="10">
        <v>195</v>
      </c>
      <c r="CM22" s="10">
        <v>56</v>
      </c>
      <c r="CN22" s="10">
        <v>670</v>
      </c>
      <c r="CO22" s="10">
        <v>41</v>
      </c>
      <c r="CP22" s="10">
        <v>133</v>
      </c>
      <c r="CQ22" s="41">
        <f>SUM(BO22:CP22)</f>
        <v>5539</v>
      </c>
      <c r="CR22" s="23">
        <f>CQ22/$CQ$30</f>
        <v>0.12740069462014397</v>
      </c>
      <c r="CT22" s="52" t="s">
        <v>74</v>
      </c>
      <c r="CU22" s="10">
        <v>19</v>
      </c>
      <c r="CV22" s="10">
        <v>57</v>
      </c>
      <c r="CW22" s="10">
        <v>183</v>
      </c>
      <c r="CX22" s="10">
        <v>6</v>
      </c>
      <c r="CY22" s="10">
        <v>388</v>
      </c>
      <c r="CZ22" s="10">
        <v>130</v>
      </c>
      <c r="DA22" s="10">
        <v>83</v>
      </c>
      <c r="DB22" s="10">
        <v>71</v>
      </c>
      <c r="DC22" s="10">
        <v>155</v>
      </c>
      <c r="DD22" s="10">
        <v>114</v>
      </c>
      <c r="DE22" s="10">
        <v>327</v>
      </c>
      <c r="DF22" s="10">
        <v>68</v>
      </c>
      <c r="DG22" s="10">
        <v>67</v>
      </c>
      <c r="DH22" s="10">
        <v>159</v>
      </c>
      <c r="DI22" s="10">
        <v>84</v>
      </c>
      <c r="DJ22" s="10">
        <v>192</v>
      </c>
      <c r="DK22" s="10">
        <v>54</v>
      </c>
      <c r="DL22" s="10">
        <v>240</v>
      </c>
      <c r="DM22" s="10">
        <v>383</v>
      </c>
      <c r="DN22" s="10">
        <v>110</v>
      </c>
      <c r="DO22" s="10">
        <v>44</v>
      </c>
      <c r="DP22" s="10">
        <v>2</v>
      </c>
      <c r="DQ22" s="10">
        <v>213</v>
      </c>
      <c r="DR22" s="10">
        <v>163</v>
      </c>
      <c r="DS22" s="10">
        <v>30</v>
      </c>
      <c r="DT22" s="10">
        <v>694</v>
      </c>
      <c r="DU22" s="10">
        <v>19</v>
      </c>
      <c r="DV22" s="10">
        <v>93</v>
      </c>
      <c r="DW22" s="41">
        <f>SUM(CU22:DV22)</f>
        <v>4148</v>
      </c>
      <c r="DX22" s="23">
        <f>DW22/$DW$30</f>
        <v>0.13290611983338674</v>
      </c>
      <c r="DZ22" s="52" t="s">
        <v>74</v>
      </c>
      <c r="EA22" s="10">
        <v>6</v>
      </c>
      <c r="EB22" s="10">
        <v>51</v>
      </c>
      <c r="EC22" s="10">
        <v>97</v>
      </c>
      <c r="ED22" s="10">
        <v>8</v>
      </c>
      <c r="EE22" s="10">
        <v>242</v>
      </c>
      <c r="EF22" s="10">
        <v>100</v>
      </c>
      <c r="EG22" s="10">
        <v>78</v>
      </c>
      <c r="EH22" s="10">
        <v>51</v>
      </c>
      <c r="EI22" s="10">
        <v>149</v>
      </c>
      <c r="EJ22" s="10">
        <v>101</v>
      </c>
      <c r="EK22" s="10">
        <v>241</v>
      </c>
      <c r="EL22" s="10">
        <v>70</v>
      </c>
      <c r="EM22" s="10">
        <v>94</v>
      </c>
      <c r="EN22" s="10">
        <v>72</v>
      </c>
      <c r="EO22" s="10">
        <v>150</v>
      </c>
      <c r="EP22" s="10">
        <v>87</v>
      </c>
      <c r="EQ22" s="10">
        <v>135</v>
      </c>
      <c r="ER22" s="10">
        <v>44</v>
      </c>
      <c r="ES22" s="10">
        <v>154</v>
      </c>
      <c r="ET22" s="10">
        <v>283</v>
      </c>
      <c r="EU22" s="10">
        <v>65</v>
      </c>
      <c r="EV22" s="10">
        <v>35</v>
      </c>
      <c r="EW22" s="10">
        <v>4</v>
      </c>
      <c r="EX22" s="10">
        <v>177</v>
      </c>
      <c r="EY22" s="10">
        <v>111</v>
      </c>
      <c r="EZ22" s="10">
        <v>24</v>
      </c>
      <c r="FA22" s="10">
        <v>425</v>
      </c>
      <c r="FB22" s="10">
        <v>12</v>
      </c>
      <c r="FC22" s="41">
        <f>SUM(EA22:FB22)</f>
        <v>3066</v>
      </c>
      <c r="FD22" s="23">
        <f>FC22/$FC$30</f>
        <v>0.13417355914401996</v>
      </c>
      <c r="FF22" s="52" t="s">
        <v>296</v>
      </c>
      <c r="FG22" s="10">
        <v>10</v>
      </c>
      <c r="FH22" s="10">
        <v>35</v>
      </c>
      <c r="FI22" s="10">
        <v>84</v>
      </c>
      <c r="FJ22" s="10">
        <v>8</v>
      </c>
      <c r="FK22" s="10">
        <v>154</v>
      </c>
      <c r="FL22" s="10">
        <v>71</v>
      </c>
      <c r="FM22" s="10">
        <v>40</v>
      </c>
      <c r="FN22" s="10">
        <v>26</v>
      </c>
      <c r="FO22" s="10">
        <v>82</v>
      </c>
      <c r="FP22" s="10">
        <v>47</v>
      </c>
      <c r="FQ22" s="10">
        <v>191</v>
      </c>
      <c r="FR22" s="10">
        <v>24</v>
      </c>
      <c r="FS22" s="10">
        <v>43</v>
      </c>
      <c r="FT22" s="10">
        <v>84</v>
      </c>
      <c r="FU22" s="10">
        <v>40</v>
      </c>
      <c r="FV22" s="10">
        <v>63</v>
      </c>
      <c r="FW22" s="10">
        <v>26</v>
      </c>
      <c r="FX22" s="10">
        <v>79</v>
      </c>
      <c r="FY22" s="10">
        <v>173</v>
      </c>
      <c r="FZ22" s="10">
        <v>61</v>
      </c>
      <c r="GA22" s="10">
        <v>20</v>
      </c>
      <c r="GB22" s="10">
        <v>2</v>
      </c>
      <c r="GC22" s="10">
        <v>93</v>
      </c>
      <c r="GD22" s="10">
        <v>71</v>
      </c>
      <c r="GE22" s="10">
        <v>20</v>
      </c>
      <c r="GF22" s="10">
        <v>348</v>
      </c>
      <c r="GG22" s="10">
        <v>8</v>
      </c>
      <c r="GH22" s="10">
        <v>22</v>
      </c>
      <c r="GI22" s="41">
        <f>SUM(FG22:GH22)</f>
        <v>1925</v>
      </c>
      <c r="GJ22" s="23">
        <f>GI22/$GI$30</f>
        <v>0.10504774897680765</v>
      </c>
      <c r="GL22" s="52" t="s">
        <v>296</v>
      </c>
      <c r="GM22" s="10">
        <v>5</v>
      </c>
      <c r="GN22" s="10">
        <v>40</v>
      </c>
      <c r="GO22" s="10">
        <v>83</v>
      </c>
      <c r="GP22" s="10">
        <v>3</v>
      </c>
      <c r="GQ22" s="10">
        <v>142</v>
      </c>
      <c r="GR22" s="10">
        <v>105</v>
      </c>
      <c r="GS22" s="10">
        <v>42</v>
      </c>
      <c r="GT22" s="10">
        <v>25</v>
      </c>
      <c r="GU22" s="10">
        <v>82</v>
      </c>
      <c r="GV22" s="10">
        <v>79</v>
      </c>
      <c r="GW22" s="10">
        <v>221</v>
      </c>
      <c r="GX22" s="10">
        <v>42</v>
      </c>
      <c r="GY22" s="10">
        <v>30</v>
      </c>
      <c r="GZ22" s="10">
        <v>70</v>
      </c>
      <c r="HA22" s="10">
        <v>46</v>
      </c>
      <c r="HB22" s="10">
        <v>87</v>
      </c>
      <c r="HC22" s="10">
        <v>36</v>
      </c>
      <c r="HD22" s="10">
        <v>112</v>
      </c>
      <c r="HE22" s="10">
        <v>197</v>
      </c>
      <c r="HF22" s="10">
        <v>50</v>
      </c>
      <c r="HG22" s="10">
        <v>26</v>
      </c>
      <c r="HH22" s="10">
        <v>3</v>
      </c>
      <c r="HI22" s="10">
        <v>92</v>
      </c>
      <c r="HJ22" s="10">
        <v>74</v>
      </c>
      <c r="HK22" s="10">
        <v>16</v>
      </c>
      <c r="HL22" s="10">
        <v>388</v>
      </c>
      <c r="HM22" s="10">
        <v>12</v>
      </c>
      <c r="HN22" s="10">
        <v>57</v>
      </c>
      <c r="HO22" s="41">
        <f>SUM(GM22:HN22)</f>
        <v>2165</v>
      </c>
      <c r="HP22" s="23">
        <f>HO22/$HO$30</f>
        <v>9.5043680582993104E-2</v>
      </c>
      <c r="HR22" s="52" t="s">
        <v>296</v>
      </c>
      <c r="HS22" s="10">
        <v>3</v>
      </c>
      <c r="HT22" s="10">
        <v>25</v>
      </c>
      <c r="HU22" s="10">
        <v>50</v>
      </c>
      <c r="HV22" s="10">
        <v>1</v>
      </c>
      <c r="HW22" s="10">
        <v>117</v>
      </c>
      <c r="HX22" s="10">
        <v>76</v>
      </c>
      <c r="HY22" s="10">
        <v>30</v>
      </c>
      <c r="HZ22" s="10">
        <v>37</v>
      </c>
      <c r="IA22" s="10">
        <v>62</v>
      </c>
      <c r="IB22" s="10">
        <v>38</v>
      </c>
      <c r="IC22" s="10">
        <v>209</v>
      </c>
      <c r="ID22" s="10">
        <v>34</v>
      </c>
      <c r="IE22" s="10">
        <v>42</v>
      </c>
      <c r="IF22" s="10">
        <v>60</v>
      </c>
      <c r="IG22" s="10">
        <v>54</v>
      </c>
      <c r="IH22" s="10">
        <v>86</v>
      </c>
      <c r="II22" s="10">
        <v>23</v>
      </c>
      <c r="IJ22" s="10">
        <v>85</v>
      </c>
      <c r="IK22" s="10">
        <v>191</v>
      </c>
      <c r="IL22" s="10">
        <v>35</v>
      </c>
      <c r="IM22" s="10">
        <v>8</v>
      </c>
      <c r="IN22" s="10">
        <v>2</v>
      </c>
      <c r="IO22" s="10">
        <v>102</v>
      </c>
      <c r="IP22" s="10">
        <v>56</v>
      </c>
      <c r="IQ22" s="10">
        <v>18</v>
      </c>
      <c r="IR22" s="10">
        <v>348</v>
      </c>
      <c r="IS22" s="10">
        <v>11</v>
      </c>
      <c r="IT22" s="10">
        <v>45</v>
      </c>
      <c r="IU22" s="41">
        <f>SUM(HS22:IT22)</f>
        <v>1848</v>
      </c>
      <c r="IV22" s="23">
        <f>IU22/$IU$30</f>
        <v>9.5900363258951737E-2</v>
      </c>
      <c r="IX22" s="52" t="s">
        <v>296</v>
      </c>
      <c r="IY22" s="10">
        <v>1</v>
      </c>
      <c r="IZ22" s="10">
        <v>12</v>
      </c>
      <c r="JA22" s="10">
        <v>18</v>
      </c>
      <c r="JB22" s="10">
        <v>1</v>
      </c>
      <c r="JC22" s="10">
        <v>38</v>
      </c>
      <c r="JD22" s="10">
        <v>17</v>
      </c>
      <c r="JE22" s="10">
        <v>9</v>
      </c>
      <c r="JF22" s="10">
        <v>9</v>
      </c>
      <c r="JG22" s="10">
        <v>19</v>
      </c>
      <c r="JH22" s="10">
        <v>13</v>
      </c>
      <c r="JI22" s="10">
        <v>62</v>
      </c>
      <c r="JJ22" s="10">
        <v>8</v>
      </c>
      <c r="JK22" s="10">
        <v>8</v>
      </c>
      <c r="JL22" s="10">
        <v>9</v>
      </c>
      <c r="JM22" s="10">
        <v>12</v>
      </c>
      <c r="JN22" s="10">
        <v>21</v>
      </c>
      <c r="JO22" s="10">
        <v>6</v>
      </c>
      <c r="JP22" s="10">
        <v>26</v>
      </c>
      <c r="JQ22" s="10">
        <v>57</v>
      </c>
      <c r="JR22" s="10">
        <v>13</v>
      </c>
      <c r="JS22" s="10">
        <v>4</v>
      </c>
      <c r="JT22" s="10">
        <v>0</v>
      </c>
      <c r="JU22" s="10">
        <v>22</v>
      </c>
      <c r="JV22" s="10">
        <v>17</v>
      </c>
      <c r="JW22" s="10">
        <v>4</v>
      </c>
      <c r="JX22" s="10">
        <v>103</v>
      </c>
      <c r="JY22" s="10">
        <v>1</v>
      </c>
      <c r="JZ22" s="10">
        <v>5</v>
      </c>
      <c r="KA22" s="41">
        <f>SUM(IY22:JZ22)</f>
        <v>515</v>
      </c>
      <c r="KB22" s="23">
        <f>KA22/$KA$30</f>
        <v>8.8670798898071626E-2</v>
      </c>
    </row>
    <row r="23" spans="2:288" x14ac:dyDescent="0.25">
      <c r="B23" s="52" t="s">
        <v>73</v>
      </c>
      <c r="C23" s="26"/>
      <c r="D23" s="26">
        <v>1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41">
        <f t="shared" si="37"/>
        <v>1</v>
      </c>
      <c r="AF23" s="57">
        <f t="shared" ref="AF23:AF29" si="38">AE23/$AE$30</f>
        <v>7.4349442379182158E-5</v>
      </c>
      <c r="AH23" s="52" t="s">
        <v>73</v>
      </c>
      <c r="AI23" s="10"/>
      <c r="AJ23" s="10"/>
      <c r="AK23" s="10"/>
      <c r="AL23" s="10"/>
      <c r="AM23" s="10">
        <v>1</v>
      </c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41">
        <f t="shared" ref="BK23:BK29" si="39">SUM(AI23:BJ23)</f>
        <v>1</v>
      </c>
      <c r="BL23" s="57">
        <f t="shared" ref="BL23:BL29" si="40">BK23/$BK$30</f>
        <v>1.9537737139284528E-5</v>
      </c>
      <c r="BN23" s="52" t="s">
        <v>73</v>
      </c>
      <c r="BO23" s="10"/>
      <c r="BP23" s="10"/>
      <c r="BQ23" s="10">
        <v>1</v>
      </c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>
        <v>1</v>
      </c>
      <c r="CF23" s="10"/>
      <c r="CG23" s="10"/>
      <c r="CH23" s="10">
        <v>1</v>
      </c>
      <c r="CI23" s="10"/>
      <c r="CJ23" s="10"/>
      <c r="CK23" s="10">
        <v>1</v>
      </c>
      <c r="CL23" s="10"/>
      <c r="CM23" s="10"/>
      <c r="CN23" s="10">
        <v>1</v>
      </c>
      <c r="CO23" s="10"/>
      <c r="CP23" s="10"/>
      <c r="CQ23" s="41">
        <f t="shared" ref="CQ23:CQ29" si="41">SUM(BO23:CP23)</f>
        <v>5</v>
      </c>
      <c r="CR23" s="23">
        <f t="shared" ref="CR23:CR29" si="42">CQ23/$CQ$30</f>
        <v>1.150033350967178E-4</v>
      </c>
      <c r="CT23" s="52" t="s">
        <v>73</v>
      </c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>
        <v>1</v>
      </c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>
        <v>2</v>
      </c>
      <c r="DU23" s="10"/>
      <c r="DV23" s="10"/>
      <c r="DW23" s="41">
        <f t="shared" ref="DW23:DW29" si="43">SUM(CU23:DV23)</f>
        <v>3</v>
      </c>
      <c r="DX23" s="23">
        <f t="shared" ref="DX23:DX29" si="44">DW23/$DW$30</f>
        <v>9.6123037487984614E-5</v>
      </c>
      <c r="DZ23" s="52" t="s">
        <v>73</v>
      </c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>
        <v>1</v>
      </c>
      <c r="EU23" s="10"/>
      <c r="EV23" s="10"/>
      <c r="EW23" s="10"/>
      <c r="EX23" s="10"/>
      <c r="EY23" s="10"/>
      <c r="EZ23" s="10"/>
      <c r="FA23" s="10"/>
      <c r="FB23" s="10"/>
      <c r="FC23" s="41">
        <f t="shared" ref="FC23:FC29" si="45">SUM(EA23:FB23)</f>
        <v>1</v>
      </c>
      <c r="FD23" s="23">
        <f t="shared" ref="FD23:FD29" si="46">FC23/$FC$30</f>
        <v>4.3761760973261567E-5</v>
      </c>
      <c r="FF23" s="52" t="s">
        <v>73</v>
      </c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>
        <v>1</v>
      </c>
      <c r="FZ23" s="10"/>
      <c r="GA23" s="10"/>
      <c r="GB23" s="10"/>
      <c r="GC23" s="10"/>
      <c r="GD23" s="10"/>
      <c r="GE23" s="10"/>
      <c r="GF23" s="10">
        <v>1</v>
      </c>
      <c r="GG23" s="10"/>
      <c r="GH23" s="10"/>
      <c r="GI23" s="41">
        <f t="shared" ref="GI23:GI29" si="47">SUM(FG23:GH23)</f>
        <v>2</v>
      </c>
      <c r="GJ23" s="23">
        <f t="shared" ref="GJ23:GJ29" si="48">GI23/$GI$30</f>
        <v>1.0914051841746248E-4</v>
      </c>
      <c r="GL23" s="52" t="s">
        <v>73</v>
      </c>
      <c r="GM23" s="10"/>
      <c r="GN23" s="10"/>
      <c r="GO23" s="10"/>
      <c r="GP23" s="10"/>
      <c r="GQ23" s="10">
        <v>1</v>
      </c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>
        <v>1</v>
      </c>
      <c r="HM23" s="10"/>
      <c r="HN23" s="10"/>
      <c r="HO23" s="41">
        <f t="shared" ref="HO23:HO29" si="49">SUM(GM23:HN23)</f>
        <v>2</v>
      </c>
      <c r="HP23" s="23">
        <f t="shared" ref="HP23:HP29" si="50">HO23/$HO$30</f>
        <v>8.7800166820316953E-5</v>
      </c>
      <c r="HR23" s="52" t="s">
        <v>73</v>
      </c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>
        <v>1</v>
      </c>
      <c r="IS23" s="10"/>
      <c r="IT23" s="10"/>
      <c r="IU23" s="41">
        <f t="shared" ref="IU23:IU29" si="51">SUM(HS23:IT23)</f>
        <v>1</v>
      </c>
      <c r="IV23" s="23">
        <f t="shared" ref="IV23:IV29" si="52">IU23/$IU$30</f>
        <v>5.1894135962636225E-5</v>
      </c>
      <c r="IX23" s="52" t="s">
        <v>73</v>
      </c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>
        <v>1</v>
      </c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>
        <v>1</v>
      </c>
      <c r="JY23" s="10"/>
      <c r="JZ23" s="10"/>
      <c r="KA23" s="41">
        <f t="shared" ref="KA23:KA29" si="53">SUM(IY23:JZ23)</f>
        <v>2</v>
      </c>
      <c r="KB23" s="23">
        <f t="shared" ref="KB23:KB29" si="54">KA23/$KA$30</f>
        <v>3.4435261707988982E-4</v>
      </c>
    </row>
    <row r="24" spans="2:288" x14ac:dyDescent="0.25">
      <c r="B24" s="52" t="s">
        <v>65</v>
      </c>
      <c r="C24" s="26"/>
      <c r="D24" s="26"/>
      <c r="E24" s="26"/>
      <c r="F24" s="26"/>
      <c r="G24" s="26">
        <v>2</v>
      </c>
      <c r="H24" s="26"/>
      <c r="I24" s="26"/>
      <c r="J24" s="26">
        <v>1</v>
      </c>
      <c r="K24" s="26">
        <v>2</v>
      </c>
      <c r="L24" s="26"/>
      <c r="M24" s="26">
        <v>1</v>
      </c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>
        <v>1</v>
      </c>
      <c r="Z24" s="26">
        <v>1</v>
      </c>
      <c r="AA24" s="26"/>
      <c r="AB24" s="26">
        <v>2</v>
      </c>
      <c r="AC24" s="26"/>
      <c r="AD24" s="26"/>
      <c r="AE24" s="41">
        <f t="shared" si="37"/>
        <v>10</v>
      </c>
      <c r="AF24" s="57">
        <f t="shared" si="38"/>
        <v>7.4349442379182155E-4</v>
      </c>
      <c r="AH24" s="52" t="s">
        <v>65</v>
      </c>
      <c r="AI24" s="10"/>
      <c r="AJ24" s="10">
        <v>3</v>
      </c>
      <c r="AK24" s="10">
        <v>3</v>
      </c>
      <c r="AL24" s="10"/>
      <c r="AM24" s="10">
        <v>6</v>
      </c>
      <c r="AN24" s="10">
        <v>5</v>
      </c>
      <c r="AO24" s="10"/>
      <c r="AP24" s="10"/>
      <c r="AQ24" s="10">
        <v>5</v>
      </c>
      <c r="AR24" s="10">
        <v>2</v>
      </c>
      <c r="AS24" s="10">
        <v>4</v>
      </c>
      <c r="AT24" s="10">
        <v>3</v>
      </c>
      <c r="AU24" s="10">
        <v>1</v>
      </c>
      <c r="AV24" s="10"/>
      <c r="AW24" s="10">
        <v>2</v>
      </c>
      <c r="AX24" s="10">
        <v>1</v>
      </c>
      <c r="AY24" s="10">
        <v>2</v>
      </c>
      <c r="AZ24" s="10">
        <v>3</v>
      </c>
      <c r="BA24" s="10">
        <v>7</v>
      </c>
      <c r="BB24" s="10">
        <v>2</v>
      </c>
      <c r="BC24" s="10">
        <v>1</v>
      </c>
      <c r="BD24" s="10"/>
      <c r="BE24" s="10">
        <v>5</v>
      </c>
      <c r="BF24" s="10"/>
      <c r="BG24" s="10">
        <v>1</v>
      </c>
      <c r="BH24" s="10">
        <v>6</v>
      </c>
      <c r="BI24" s="10"/>
      <c r="BJ24" s="10"/>
      <c r="BK24" s="41">
        <f t="shared" si="39"/>
        <v>62</v>
      </c>
      <c r="BL24" s="57">
        <f t="shared" si="40"/>
        <v>1.2113397026356407E-3</v>
      </c>
      <c r="BN24" s="52" t="s">
        <v>65</v>
      </c>
      <c r="BO24" s="10"/>
      <c r="BP24" s="10">
        <v>1</v>
      </c>
      <c r="BQ24" s="10">
        <v>2</v>
      </c>
      <c r="BR24" s="10"/>
      <c r="BS24" s="10">
        <v>6</v>
      </c>
      <c r="BT24" s="10">
        <v>5</v>
      </c>
      <c r="BU24" s="10">
        <v>1</v>
      </c>
      <c r="BV24" s="10"/>
      <c r="BW24" s="10">
        <v>3</v>
      </c>
      <c r="BX24" s="10">
        <v>3</v>
      </c>
      <c r="BY24" s="10">
        <v>5</v>
      </c>
      <c r="BZ24" s="10">
        <v>1</v>
      </c>
      <c r="CA24" s="10">
        <v>1</v>
      </c>
      <c r="CB24" s="10">
        <v>3</v>
      </c>
      <c r="CC24" s="10">
        <v>3</v>
      </c>
      <c r="CD24" s="10">
        <v>1</v>
      </c>
      <c r="CE24" s="10">
        <v>1</v>
      </c>
      <c r="CF24" s="10">
        <v>2</v>
      </c>
      <c r="CG24" s="10">
        <v>10</v>
      </c>
      <c r="CH24" s="10"/>
      <c r="CI24" s="10"/>
      <c r="CJ24" s="10"/>
      <c r="CK24" s="10">
        <v>1</v>
      </c>
      <c r="CL24" s="10">
        <v>5</v>
      </c>
      <c r="CM24" s="10"/>
      <c r="CN24" s="10">
        <v>11</v>
      </c>
      <c r="CO24" s="10"/>
      <c r="CP24" s="10">
        <v>1</v>
      </c>
      <c r="CQ24" s="41">
        <f t="shared" si="41"/>
        <v>66</v>
      </c>
      <c r="CR24" s="23">
        <f t="shared" si="42"/>
        <v>1.5180440232766749E-3</v>
      </c>
      <c r="CT24" s="52" t="s">
        <v>65</v>
      </c>
      <c r="CU24" s="10">
        <v>1</v>
      </c>
      <c r="CV24" s="10"/>
      <c r="CW24" s="10">
        <v>1</v>
      </c>
      <c r="CX24" s="10"/>
      <c r="CY24" s="10">
        <v>4</v>
      </c>
      <c r="CZ24" s="10">
        <v>1</v>
      </c>
      <c r="DA24" s="10">
        <v>1</v>
      </c>
      <c r="DB24" s="10"/>
      <c r="DC24" s="10">
        <v>3</v>
      </c>
      <c r="DD24" s="10">
        <v>1</v>
      </c>
      <c r="DE24" s="10">
        <v>3</v>
      </c>
      <c r="DF24" s="10">
        <v>1</v>
      </c>
      <c r="DG24" s="10"/>
      <c r="DH24" s="10">
        <v>5</v>
      </c>
      <c r="DI24" s="10"/>
      <c r="DJ24" s="10"/>
      <c r="DK24" s="10"/>
      <c r="DL24" s="10">
        <v>1</v>
      </c>
      <c r="DM24" s="10">
        <v>6</v>
      </c>
      <c r="DN24" s="10">
        <v>1</v>
      </c>
      <c r="DO24" s="10"/>
      <c r="DP24" s="10"/>
      <c r="DQ24" s="10">
        <v>1</v>
      </c>
      <c r="DR24" s="10">
        <v>2</v>
      </c>
      <c r="DS24" s="10"/>
      <c r="DT24" s="10">
        <v>10</v>
      </c>
      <c r="DU24" s="10"/>
      <c r="DV24" s="10"/>
      <c r="DW24" s="41">
        <f t="shared" si="43"/>
        <v>42</v>
      </c>
      <c r="DX24" s="23">
        <f t="shared" si="44"/>
        <v>1.3457225248317847E-3</v>
      </c>
      <c r="DZ24" s="52" t="s">
        <v>65</v>
      </c>
      <c r="EA24" s="10"/>
      <c r="EB24" s="10">
        <v>1</v>
      </c>
      <c r="EC24" s="10"/>
      <c r="ED24" s="10"/>
      <c r="EE24" s="10"/>
      <c r="EF24" s="10">
        <v>1</v>
      </c>
      <c r="EG24" s="10">
        <v>1</v>
      </c>
      <c r="EH24" s="10"/>
      <c r="EI24" s="10">
        <v>1</v>
      </c>
      <c r="EJ24" s="10">
        <v>1</v>
      </c>
      <c r="EK24" s="10"/>
      <c r="EL24" s="10">
        <v>1</v>
      </c>
      <c r="EM24" s="10"/>
      <c r="EN24" s="10"/>
      <c r="EO24" s="10"/>
      <c r="EP24" s="10"/>
      <c r="EQ24" s="10">
        <v>2</v>
      </c>
      <c r="ER24" s="10"/>
      <c r="ES24" s="10">
        <v>1</v>
      </c>
      <c r="ET24" s="10">
        <v>7</v>
      </c>
      <c r="EU24" s="10"/>
      <c r="EV24" s="10"/>
      <c r="EW24" s="10"/>
      <c r="EX24" s="10">
        <v>1</v>
      </c>
      <c r="EY24" s="10"/>
      <c r="EZ24" s="10"/>
      <c r="FA24" s="10">
        <v>6</v>
      </c>
      <c r="FB24" s="10"/>
      <c r="FC24" s="41">
        <f t="shared" si="45"/>
        <v>23</v>
      </c>
      <c r="FD24" s="23">
        <f t="shared" si="46"/>
        <v>1.0065205023850161E-3</v>
      </c>
      <c r="FF24" s="52" t="s">
        <v>65</v>
      </c>
      <c r="FG24" s="10"/>
      <c r="FH24" s="10">
        <v>1</v>
      </c>
      <c r="FI24" s="10"/>
      <c r="FJ24" s="10"/>
      <c r="FK24" s="10">
        <v>3</v>
      </c>
      <c r="FL24" s="10">
        <v>1</v>
      </c>
      <c r="FM24" s="10">
        <v>1</v>
      </c>
      <c r="FN24" s="10">
        <v>2</v>
      </c>
      <c r="FO24" s="10"/>
      <c r="FP24" s="10"/>
      <c r="FQ24" s="10">
        <v>1</v>
      </c>
      <c r="FR24" s="10"/>
      <c r="FS24" s="10"/>
      <c r="FT24" s="10">
        <v>1</v>
      </c>
      <c r="FU24" s="10"/>
      <c r="FV24" s="10">
        <v>1</v>
      </c>
      <c r="FW24" s="10"/>
      <c r="FX24" s="10">
        <v>1</v>
      </c>
      <c r="FY24" s="10">
        <v>3</v>
      </c>
      <c r="FZ24" s="10"/>
      <c r="GA24" s="10"/>
      <c r="GB24" s="10"/>
      <c r="GC24" s="10"/>
      <c r="GD24" s="10">
        <v>1</v>
      </c>
      <c r="GE24" s="10"/>
      <c r="GF24" s="10">
        <v>6</v>
      </c>
      <c r="GG24" s="10"/>
      <c r="GH24" s="10"/>
      <c r="GI24" s="41">
        <f t="shared" si="47"/>
        <v>22</v>
      </c>
      <c r="GJ24" s="23">
        <f t="shared" si="48"/>
        <v>1.2005457025920873E-3</v>
      </c>
      <c r="GL24" s="52" t="s">
        <v>65</v>
      </c>
      <c r="GM24" s="10"/>
      <c r="GN24" s="10"/>
      <c r="GO24" s="10"/>
      <c r="GP24" s="10"/>
      <c r="GQ24" s="10">
        <v>3</v>
      </c>
      <c r="GR24" s="10">
        <v>3</v>
      </c>
      <c r="GS24" s="10"/>
      <c r="GT24" s="10">
        <v>1</v>
      </c>
      <c r="GU24" s="10">
        <v>1</v>
      </c>
      <c r="GV24" s="10">
        <v>1</v>
      </c>
      <c r="GW24" s="10">
        <v>3</v>
      </c>
      <c r="GX24" s="10"/>
      <c r="GY24" s="10"/>
      <c r="GZ24" s="10"/>
      <c r="HA24" s="10">
        <v>1</v>
      </c>
      <c r="HB24" s="10"/>
      <c r="HC24" s="10"/>
      <c r="HD24" s="10">
        <v>1</v>
      </c>
      <c r="HE24" s="10">
        <v>6</v>
      </c>
      <c r="HF24" s="10"/>
      <c r="HG24" s="10"/>
      <c r="HH24" s="10"/>
      <c r="HI24" s="10">
        <v>1</v>
      </c>
      <c r="HJ24" s="10">
        <v>1</v>
      </c>
      <c r="HK24" s="10"/>
      <c r="HL24" s="10">
        <v>3</v>
      </c>
      <c r="HM24" s="10"/>
      <c r="HN24" s="10"/>
      <c r="HO24" s="41">
        <f t="shared" si="49"/>
        <v>25</v>
      </c>
      <c r="HP24" s="23">
        <f t="shared" si="50"/>
        <v>1.0975020852539621E-3</v>
      </c>
      <c r="HR24" s="52" t="s">
        <v>65</v>
      </c>
      <c r="HS24" s="10"/>
      <c r="HT24" s="10">
        <v>1</v>
      </c>
      <c r="HU24" s="10"/>
      <c r="HV24" s="10"/>
      <c r="HW24" s="10">
        <v>3</v>
      </c>
      <c r="HX24" s="10">
        <v>3</v>
      </c>
      <c r="HY24" s="10"/>
      <c r="HZ24" s="10"/>
      <c r="IA24" s="10">
        <v>1</v>
      </c>
      <c r="IB24" s="10">
        <v>2</v>
      </c>
      <c r="IC24" s="10">
        <v>1</v>
      </c>
      <c r="ID24" s="10"/>
      <c r="IE24" s="10">
        <v>1</v>
      </c>
      <c r="IF24" s="10">
        <v>1</v>
      </c>
      <c r="IG24" s="10"/>
      <c r="IH24" s="10">
        <v>4</v>
      </c>
      <c r="II24" s="10"/>
      <c r="IJ24" s="10"/>
      <c r="IK24" s="10">
        <v>2</v>
      </c>
      <c r="IL24" s="10"/>
      <c r="IM24" s="10"/>
      <c r="IN24" s="10"/>
      <c r="IO24" s="10"/>
      <c r="IP24" s="10">
        <v>1</v>
      </c>
      <c r="IQ24" s="10">
        <v>1</v>
      </c>
      <c r="IR24" s="10">
        <v>2</v>
      </c>
      <c r="IS24" s="10"/>
      <c r="IT24" s="10"/>
      <c r="IU24" s="41">
        <f t="shared" si="51"/>
        <v>23</v>
      </c>
      <c r="IV24" s="23">
        <f t="shared" si="52"/>
        <v>1.193565127140633E-3</v>
      </c>
      <c r="IX24" s="52" t="s">
        <v>65</v>
      </c>
      <c r="IY24" s="10"/>
      <c r="IZ24" s="10"/>
      <c r="JA24" s="10"/>
      <c r="JB24" s="10"/>
      <c r="JC24" s="10"/>
      <c r="JD24" s="10"/>
      <c r="JE24" s="10"/>
      <c r="JF24" s="10"/>
      <c r="JG24" s="10"/>
      <c r="JH24" s="10">
        <v>1</v>
      </c>
      <c r="JI24" s="10">
        <v>1</v>
      </c>
      <c r="JJ24" s="10"/>
      <c r="JK24" s="10"/>
      <c r="JL24" s="10"/>
      <c r="JM24" s="10"/>
      <c r="JN24" s="10">
        <v>1</v>
      </c>
      <c r="JO24" s="10"/>
      <c r="JP24" s="10"/>
      <c r="JQ24" s="10"/>
      <c r="JR24" s="10"/>
      <c r="JS24" s="10"/>
      <c r="JT24" s="10"/>
      <c r="JU24" s="10"/>
      <c r="JV24" s="10">
        <v>1</v>
      </c>
      <c r="JW24" s="10"/>
      <c r="JX24" s="10">
        <v>1</v>
      </c>
      <c r="JY24" s="10"/>
      <c r="JZ24" s="10"/>
      <c r="KA24" s="41">
        <f t="shared" si="53"/>
        <v>5</v>
      </c>
      <c r="KB24" s="23">
        <f t="shared" si="54"/>
        <v>8.6088154269972454E-4</v>
      </c>
    </row>
    <row r="25" spans="2:288" x14ac:dyDescent="0.25">
      <c r="B25" s="52" t="s">
        <v>57</v>
      </c>
      <c r="C25" s="26">
        <v>3</v>
      </c>
      <c r="D25" s="26">
        <v>11</v>
      </c>
      <c r="E25" s="26">
        <v>21</v>
      </c>
      <c r="F25" s="26">
        <v>1</v>
      </c>
      <c r="G25" s="26">
        <v>60</v>
      </c>
      <c r="H25" s="26">
        <v>18</v>
      </c>
      <c r="I25" s="26">
        <v>22</v>
      </c>
      <c r="J25" s="26">
        <v>15</v>
      </c>
      <c r="K25" s="26">
        <v>21</v>
      </c>
      <c r="L25" s="26">
        <v>25</v>
      </c>
      <c r="M25" s="26">
        <v>43</v>
      </c>
      <c r="N25" s="26">
        <v>8</v>
      </c>
      <c r="O25" s="26">
        <v>9</v>
      </c>
      <c r="P25" s="26">
        <v>22</v>
      </c>
      <c r="Q25" s="26">
        <v>18</v>
      </c>
      <c r="R25" s="26">
        <v>35</v>
      </c>
      <c r="S25" s="26">
        <v>4</v>
      </c>
      <c r="T25" s="26">
        <v>38</v>
      </c>
      <c r="U25" s="26">
        <v>68</v>
      </c>
      <c r="V25" s="26">
        <v>9</v>
      </c>
      <c r="W25" s="26">
        <v>9</v>
      </c>
      <c r="X25" s="26"/>
      <c r="Y25" s="26">
        <v>27</v>
      </c>
      <c r="Z25" s="26">
        <v>19</v>
      </c>
      <c r="AA25" s="26">
        <v>3</v>
      </c>
      <c r="AB25" s="26">
        <v>76</v>
      </c>
      <c r="AC25" s="26">
        <v>6</v>
      </c>
      <c r="AD25" s="26"/>
      <c r="AE25" s="41">
        <f t="shared" si="37"/>
        <v>591</v>
      </c>
      <c r="AF25" s="57">
        <f t="shared" si="38"/>
        <v>4.3940520446096656E-2</v>
      </c>
      <c r="AH25" s="52" t="s">
        <v>57</v>
      </c>
      <c r="AI25" s="10">
        <v>13</v>
      </c>
      <c r="AJ25" s="10">
        <v>60</v>
      </c>
      <c r="AK25" s="10">
        <v>72</v>
      </c>
      <c r="AL25" s="10">
        <v>4</v>
      </c>
      <c r="AM25" s="10">
        <v>259</v>
      </c>
      <c r="AN25" s="10">
        <v>91</v>
      </c>
      <c r="AO25" s="10">
        <v>136</v>
      </c>
      <c r="AP25" s="10">
        <v>39</v>
      </c>
      <c r="AQ25" s="10">
        <v>76</v>
      </c>
      <c r="AR25" s="10">
        <v>92</v>
      </c>
      <c r="AS25" s="10">
        <v>170</v>
      </c>
      <c r="AT25" s="10">
        <v>61</v>
      </c>
      <c r="AU25" s="10">
        <v>39</v>
      </c>
      <c r="AV25" s="10">
        <v>61</v>
      </c>
      <c r="AW25" s="10">
        <v>41</v>
      </c>
      <c r="AX25" s="10">
        <v>151</v>
      </c>
      <c r="AY25" s="10">
        <v>41</v>
      </c>
      <c r="AZ25" s="10">
        <v>98</v>
      </c>
      <c r="BA25" s="10">
        <v>342</v>
      </c>
      <c r="BB25" s="10">
        <v>66</v>
      </c>
      <c r="BC25" s="10">
        <v>33</v>
      </c>
      <c r="BD25" s="10">
        <v>1</v>
      </c>
      <c r="BE25" s="10">
        <v>122</v>
      </c>
      <c r="BF25" s="10">
        <v>57</v>
      </c>
      <c r="BG25" s="10">
        <v>25</v>
      </c>
      <c r="BH25" s="10">
        <v>322</v>
      </c>
      <c r="BI25" s="10">
        <v>3</v>
      </c>
      <c r="BJ25" s="10">
        <v>4</v>
      </c>
      <c r="BK25" s="41">
        <f t="shared" si="39"/>
        <v>2479</v>
      </c>
      <c r="BL25" s="57">
        <f t="shared" si="40"/>
        <v>4.8434050368286345E-2</v>
      </c>
      <c r="BN25" s="52" t="s">
        <v>57</v>
      </c>
      <c r="BO25" s="10">
        <v>9</v>
      </c>
      <c r="BP25" s="10">
        <v>34</v>
      </c>
      <c r="BQ25" s="10">
        <v>65</v>
      </c>
      <c r="BR25" s="10">
        <v>6</v>
      </c>
      <c r="BS25" s="10">
        <v>176</v>
      </c>
      <c r="BT25" s="10">
        <v>79</v>
      </c>
      <c r="BU25" s="10">
        <v>84</v>
      </c>
      <c r="BV25" s="10">
        <v>29</v>
      </c>
      <c r="BW25" s="10">
        <v>84</v>
      </c>
      <c r="BX25" s="10">
        <v>70</v>
      </c>
      <c r="BY25" s="10">
        <v>176</v>
      </c>
      <c r="BZ25" s="10">
        <v>37</v>
      </c>
      <c r="CA25" s="10">
        <v>35</v>
      </c>
      <c r="CB25" s="10">
        <v>45</v>
      </c>
      <c r="CC25" s="10">
        <v>66</v>
      </c>
      <c r="CD25" s="10">
        <v>89</v>
      </c>
      <c r="CE25" s="10">
        <v>28</v>
      </c>
      <c r="CF25" s="10">
        <v>100</v>
      </c>
      <c r="CG25" s="10">
        <v>322</v>
      </c>
      <c r="CH25" s="10">
        <v>57</v>
      </c>
      <c r="CI25" s="10">
        <v>28</v>
      </c>
      <c r="CJ25" s="10">
        <v>5</v>
      </c>
      <c r="CK25" s="10">
        <v>104</v>
      </c>
      <c r="CL25" s="10">
        <v>92</v>
      </c>
      <c r="CM25" s="10">
        <v>23</v>
      </c>
      <c r="CN25" s="10">
        <v>342</v>
      </c>
      <c r="CO25" s="10">
        <v>7</v>
      </c>
      <c r="CP25" s="10">
        <v>19</v>
      </c>
      <c r="CQ25" s="41">
        <f t="shared" si="41"/>
        <v>2211</v>
      </c>
      <c r="CR25" s="23">
        <f t="shared" si="42"/>
        <v>5.0854474779768614E-2</v>
      </c>
      <c r="CT25" s="52" t="s">
        <v>57</v>
      </c>
      <c r="CU25" s="10">
        <v>2</v>
      </c>
      <c r="CV25" s="10">
        <v>22</v>
      </c>
      <c r="CW25" s="10">
        <v>32</v>
      </c>
      <c r="CX25" s="10">
        <v>2</v>
      </c>
      <c r="CY25" s="10">
        <v>127</v>
      </c>
      <c r="CZ25" s="10">
        <v>91</v>
      </c>
      <c r="DA25" s="10">
        <v>43</v>
      </c>
      <c r="DB25" s="10">
        <v>29</v>
      </c>
      <c r="DC25" s="10">
        <v>73</v>
      </c>
      <c r="DD25" s="10">
        <v>53</v>
      </c>
      <c r="DE25" s="10">
        <v>135</v>
      </c>
      <c r="DF25" s="10">
        <v>29</v>
      </c>
      <c r="DG25" s="10">
        <v>27</v>
      </c>
      <c r="DH25" s="10">
        <v>28</v>
      </c>
      <c r="DI25" s="10">
        <v>23</v>
      </c>
      <c r="DJ25" s="10">
        <v>69</v>
      </c>
      <c r="DK25" s="10">
        <v>11</v>
      </c>
      <c r="DL25" s="10">
        <v>107</v>
      </c>
      <c r="DM25" s="10">
        <v>171</v>
      </c>
      <c r="DN25" s="10">
        <v>42</v>
      </c>
      <c r="DO25" s="10">
        <v>16</v>
      </c>
      <c r="DP25" s="10">
        <v>3</v>
      </c>
      <c r="DQ25" s="10">
        <v>115</v>
      </c>
      <c r="DR25" s="10">
        <v>65</v>
      </c>
      <c r="DS25" s="10">
        <v>16</v>
      </c>
      <c r="DT25" s="10">
        <v>383</v>
      </c>
      <c r="DU25" s="10">
        <v>6</v>
      </c>
      <c r="DV25" s="10">
        <v>6</v>
      </c>
      <c r="DW25" s="41">
        <f t="shared" si="43"/>
        <v>1726</v>
      </c>
      <c r="DX25" s="23">
        <f t="shared" si="44"/>
        <v>5.5302787568087153E-2</v>
      </c>
      <c r="DZ25" s="52" t="s">
        <v>57</v>
      </c>
      <c r="EA25" s="10">
        <v>4</v>
      </c>
      <c r="EB25" s="10">
        <v>15</v>
      </c>
      <c r="EC25" s="10">
        <v>28</v>
      </c>
      <c r="ED25" s="10">
        <v>2</v>
      </c>
      <c r="EE25" s="10">
        <v>64</v>
      </c>
      <c r="EF25" s="10">
        <v>36</v>
      </c>
      <c r="EG25" s="10">
        <v>27</v>
      </c>
      <c r="EH25" s="10">
        <v>31</v>
      </c>
      <c r="EI25" s="10">
        <v>56</v>
      </c>
      <c r="EJ25" s="10">
        <v>36</v>
      </c>
      <c r="EK25" s="10">
        <v>110</v>
      </c>
      <c r="EL25" s="10">
        <v>30</v>
      </c>
      <c r="EM25" s="10">
        <v>17</v>
      </c>
      <c r="EN25" s="10">
        <v>15</v>
      </c>
      <c r="EO25" s="10">
        <v>33</v>
      </c>
      <c r="EP25" s="10">
        <v>43</v>
      </c>
      <c r="EQ25" s="10">
        <v>53</v>
      </c>
      <c r="ER25" s="10">
        <v>16</v>
      </c>
      <c r="ES25" s="10">
        <v>75</v>
      </c>
      <c r="ET25" s="10">
        <v>171</v>
      </c>
      <c r="EU25" s="10">
        <v>19</v>
      </c>
      <c r="EV25" s="10">
        <v>18</v>
      </c>
      <c r="EW25" s="10"/>
      <c r="EX25" s="10">
        <v>83</v>
      </c>
      <c r="EY25" s="10">
        <v>56</v>
      </c>
      <c r="EZ25" s="10">
        <v>4</v>
      </c>
      <c r="FA25" s="10">
        <v>275</v>
      </c>
      <c r="FB25" s="10">
        <v>4</v>
      </c>
      <c r="FC25" s="41">
        <f t="shared" si="45"/>
        <v>1321</v>
      </c>
      <c r="FD25" s="23">
        <f t="shared" si="46"/>
        <v>5.7809286245678528E-2</v>
      </c>
      <c r="FF25" s="52" t="s">
        <v>57</v>
      </c>
      <c r="FG25" s="10">
        <v>1</v>
      </c>
      <c r="FH25" s="10">
        <v>10</v>
      </c>
      <c r="FI25" s="10">
        <v>28</v>
      </c>
      <c r="FJ25" s="10">
        <v>1</v>
      </c>
      <c r="FK25" s="10">
        <v>81</v>
      </c>
      <c r="FL25" s="10">
        <v>47</v>
      </c>
      <c r="FM25" s="10">
        <v>33</v>
      </c>
      <c r="FN25" s="10">
        <v>21</v>
      </c>
      <c r="FO25" s="10">
        <v>39</v>
      </c>
      <c r="FP25" s="10">
        <v>24</v>
      </c>
      <c r="FQ25" s="10">
        <v>132</v>
      </c>
      <c r="FR25" s="10">
        <v>16</v>
      </c>
      <c r="FS25" s="10">
        <v>15</v>
      </c>
      <c r="FT25" s="10">
        <v>34</v>
      </c>
      <c r="FU25" s="10">
        <v>31</v>
      </c>
      <c r="FV25" s="10">
        <v>36</v>
      </c>
      <c r="FW25" s="10">
        <v>7</v>
      </c>
      <c r="FX25" s="10">
        <v>52</v>
      </c>
      <c r="FY25" s="10">
        <v>133</v>
      </c>
      <c r="FZ25" s="10">
        <v>7</v>
      </c>
      <c r="GA25" s="10">
        <v>8</v>
      </c>
      <c r="GB25" s="10">
        <v>3</v>
      </c>
      <c r="GC25" s="10">
        <v>55</v>
      </c>
      <c r="GD25" s="10">
        <v>38</v>
      </c>
      <c r="GE25" s="10">
        <v>9</v>
      </c>
      <c r="GF25" s="10">
        <v>247</v>
      </c>
      <c r="GG25" s="10">
        <v>1</v>
      </c>
      <c r="GH25" s="10">
        <v>1</v>
      </c>
      <c r="GI25" s="41">
        <f t="shared" si="47"/>
        <v>1110</v>
      </c>
      <c r="GJ25" s="23">
        <f t="shared" si="48"/>
        <v>6.057298772169168E-2</v>
      </c>
      <c r="GL25" s="52" t="s">
        <v>57</v>
      </c>
      <c r="GM25" s="10">
        <v>3</v>
      </c>
      <c r="GN25" s="10">
        <v>13</v>
      </c>
      <c r="GO25" s="10">
        <v>36</v>
      </c>
      <c r="GP25" s="10">
        <v>3</v>
      </c>
      <c r="GQ25" s="10">
        <v>75</v>
      </c>
      <c r="GR25" s="10">
        <v>57</v>
      </c>
      <c r="GS25" s="10">
        <v>45</v>
      </c>
      <c r="GT25" s="10">
        <v>33</v>
      </c>
      <c r="GU25" s="10">
        <v>47</v>
      </c>
      <c r="GV25" s="10">
        <v>38</v>
      </c>
      <c r="GW25" s="10">
        <v>137</v>
      </c>
      <c r="GX25" s="10">
        <v>25</v>
      </c>
      <c r="GY25" s="10">
        <v>27</v>
      </c>
      <c r="GZ25" s="10">
        <v>40</v>
      </c>
      <c r="HA25" s="10">
        <v>17</v>
      </c>
      <c r="HB25" s="10">
        <v>83</v>
      </c>
      <c r="HC25" s="10">
        <v>13</v>
      </c>
      <c r="HD25" s="10">
        <v>76</v>
      </c>
      <c r="HE25" s="10">
        <v>186</v>
      </c>
      <c r="HF25" s="10">
        <v>22</v>
      </c>
      <c r="HG25" s="10">
        <v>16</v>
      </c>
      <c r="HH25" s="10">
        <v>3</v>
      </c>
      <c r="HI25" s="10">
        <v>64</v>
      </c>
      <c r="HJ25" s="10">
        <v>60</v>
      </c>
      <c r="HK25" s="10">
        <v>24</v>
      </c>
      <c r="HL25" s="10">
        <v>313</v>
      </c>
      <c r="HM25" s="10">
        <v>4</v>
      </c>
      <c r="HN25" s="10">
        <v>12</v>
      </c>
      <c r="HO25" s="41">
        <f t="shared" si="49"/>
        <v>1472</v>
      </c>
      <c r="HP25" s="23">
        <f t="shared" si="50"/>
        <v>6.4620922779753287E-2</v>
      </c>
      <c r="HR25" s="52" t="s">
        <v>57</v>
      </c>
      <c r="HS25" s="10">
        <v>3</v>
      </c>
      <c r="HT25" s="10">
        <v>9</v>
      </c>
      <c r="HU25" s="10">
        <v>25</v>
      </c>
      <c r="HV25" s="10">
        <v>2</v>
      </c>
      <c r="HW25" s="10">
        <v>101</v>
      </c>
      <c r="HX25" s="10">
        <v>43</v>
      </c>
      <c r="HY25" s="10">
        <v>24</v>
      </c>
      <c r="HZ25" s="10">
        <v>32</v>
      </c>
      <c r="IA25" s="10">
        <v>39</v>
      </c>
      <c r="IB25" s="10">
        <v>30</v>
      </c>
      <c r="IC25" s="10">
        <v>140</v>
      </c>
      <c r="ID25" s="10">
        <v>28</v>
      </c>
      <c r="IE25" s="10">
        <v>16</v>
      </c>
      <c r="IF25" s="10">
        <v>30</v>
      </c>
      <c r="IG25" s="10">
        <v>25</v>
      </c>
      <c r="IH25" s="10">
        <v>50</v>
      </c>
      <c r="II25" s="10">
        <v>17</v>
      </c>
      <c r="IJ25" s="10">
        <v>67</v>
      </c>
      <c r="IK25" s="10">
        <v>149</v>
      </c>
      <c r="IL25" s="10">
        <v>15</v>
      </c>
      <c r="IM25" s="10">
        <v>7</v>
      </c>
      <c r="IN25" s="10">
        <v>3</v>
      </c>
      <c r="IO25" s="10">
        <v>70</v>
      </c>
      <c r="IP25" s="10">
        <v>53</v>
      </c>
      <c r="IQ25" s="10">
        <v>19</v>
      </c>
      <c r="IR25" s="10">
        <v>331</v>
      </c>
      <c r="IS25" s="10">
        <v>4</v>
      </c>
      <c r="IT25" s="10"/>
      <c r="IU25" s="41">
        <f t="shared" si="51"/>
        <v>1332</v>
      </c>
      <c r="IV25" s="23">
        <f t="shared" si="52"/>
        <v>6.9122989102231441E-2</v>
      </c>
      <c r="IX25" s="52" t="s">
        <v>57</v>
      </c>
      <c r="IY25" s="10">
        <v>1</v>
      </c>
      <c r="IZ25" s="10">
        <v>2</v>
      </c>
      <c r="JA25" s="10">
        <v>11</v>
      </c>
      <c r="JB25" s="10"/>
      <c r="JC25" s="10">
        <v>19</v>
      </c>
      <c r="JD25" s="10">
        <v>17</v>
      </c>
      <c r="JE25" s="10">
        <v>8</v>
      </c>
      <c r="JF25" s="10">
        <v>6</v>
      </c>
      <c r="JG25" s="10">
        <v>12</v>
      </c>
      <c r="JH25" s="10">
        <v>9</v>
      </c>
      <c r="JI25" s="10">
        <v>58</v>
      </c>
      <c r="JJ25" s="10">
        <v>7</v>
      </c>
      <c r="JK25" s="10">
        <v>5</v>
      </c>
      <c r="JL25" s="10">
        <v>7</v>
      </c>
      <c r="JM25" s="10">
        <v>10</v>
      </c>
      <c r="JN25" s="10">
        <v>11</v>
      </c>
      <c r="JO25" s="10">
        <v>5</v>
      </c>
      <c r="JP25" s="10">
        <v>10</v>
      </c>
      <c r="JQ25" s="10">
        <v>37</v>
      </c>
      <c r="JR25" s="10">
        <v>6</v>
      </c>
      <c r="JS25" s="10">
        <v>1</v>
      </c>
      <c r="JT25" s="10"/>
      <c r="JU25" s="10">
        <v>25</v>
      </c>
      <c r="JV25" s="10">
        <v>17</v>
      </c>
      <c r="JW25" s="10">
        <v>5</v>
      </c>
      <c r="JX25" s="10">
        <v>127</v>
      </c>
      <c r="JY25" s="10">
        <v>1</v>
      </c>
      <c r="JZ25" s="10"/>
      <c r="KA25" s="41">
        <f t="shared" si="53"/>
        <v>417</v>
      </c>
      <c r="KB25" s="23">
        <f t="shared" si="54"/>
        <v>7.1797520661157022E-2</v>
      </c>
    </row>
    <row r="26" spans="2:288" x14ac:dyDescent="0.25">
      <c r="B26" s="52" t="s">
        <v>56</v>
      </c>
      <c r="C26" s="26">
        <v>5</v>
      </c>
      <c r="D26" s="26">
        <v>20</v>
      </c>
      <c r="E26" s="26">
        <v>37</v>
      </c>
      <c r="F26" s="26">
        <v>4</v>
      </c>
      <c r="G26" s="26">
        <v>175</v>
      </c>
      <c r="H26" s="26">
        <v>50</v>
      </c>
      <c r="I26" s="26">
        <v>43</v>
      </c>
      <c r="J26" s="26">
        <v>34</v>
      </c>
      <c r="K26" s="26">
        <v>42</v>
      </c>
      <c r="L26" s="26">
        <v>71</v>
      </c>
      <c r="M26" s="26">
        <v>85</v>
      </c>
      <c r="N26" s="26">
        <v>25</v>
      </c>
      <c r="O26" s="26">
        <v>19</v>
      </c>
      <c r="P26" s="26">
        <v>65</v>
      </c>
      <c r="Q26" s="26">
        <v>34</v>
      </c>
      <c r="R26" s="26">
        <v>53</v>
      </c>
      <c r="S26" s="26">
        <v>22</v>
      </c>
      <c r="T26" s="26">
        <v>79</v>
      </c>
      <c r="U26" s="26">
        <v>160</v>
      </c>
      <c r="V26" s="26">
        <v>44</v>
      </c>
      <c r="W26" s="26">
        <v>18</v>
      </c>
      <c r="X26" s="26">
        <v>6</v>
      </c>
      <c r="Y26" s="26">
        <v>59</v>
      </c>
      <c r="Z26" s="26">
        <v>60</v>
      </c>
      <c r="AA26" s="26">
        <v>11</v>
      </c>
      <c r="AB26" s="26">
        <v>175</v>
      </c>
      <c r="AC26" s="26">
        <v>21</v>
      </c>
      <c r="AD26" s="26"/>
      <c r="AE26" s="41">
        <f t="shared" si="37"/>
        <v>1417</v>
      </c>
      <c r="AF26" s="57">
        <f t="shared" si="38"/>
        <v>0.10535315985130111</v>
      </c>
      <c r="AH26" s="52" t="s">
        <v>56</v>
      </c>
      <c r="AI26" s="10">
        <v>29</v>
      </c>
      <c r="AJ26" s="10">
        <v>91</v>
      </c>
      <c r="AK26" s="10">
        <v>136</v>
      </c>
      <c r="AL26" s="10">
        <v>16</v>
      </c>
      <c r="AM26" s="10">
        <v>594</v>
      </c>
      <c r="AN26" s="10">
        <v>206</v>
      </c>
      <c r="AO26" s="10">
        <v>245</v>
      </c>
      <c r="AP26" s="10">
        <v>98</v>
      </c>
      <c r="AQ26" s="10">
        <v>198</v>
      </c>
      <c r="AR26" s="10">
        <v>243</v>
      </c>
      <c r="AS26" s="10">
        <v>458</v>
      </c>
      <c r="AT26" s="10">
        <v>113</v>
      </c>
      <c r="AU26" s="10">
        <v>71</v>
      </c>
      <c r="AV26" s="10">
        <v>159</v>
      </c>
      <c r="AW26" s="10">
        <v>85</v>
      </c>
      <c r="AX26" s="10">
        <v>476</v>
      </c>
      <c r="AY26" s="10">
        <v>79</v>
      </c>
      <c r="AZ26" s="10">
        <v>247</v>
      </c>
      <c r="BA26" s="10">
        <v>677</v>
      </c>
      <c r="BB26" s="10">
        <v>132</v>
      </c>
      <c r="BC26" s="10">
        <v>64</v>
      </c>
      <c r="BD26" s="10">
        <v>6</v>
      </c>
      <c r="BE26" s="10">
        <v>286</v>
      </c>
      <c r="BF26" s="10">
        <v>156</v>
      </c>
      <c r="BG26" s="10">
        <v>40</v>
      </c>
      <c r="BH26" s="10">
        <v>679</v>
      </c>
      <c r="BI26" s="10">
        <v>23</v>
      </c>
      <c r="BJ26" s="10">
        <v>3</v>
      </c>
      <c r="BK26" s="41">
        <f t="shared" si="39"/>
        <v>5610</v>
      </c>
      <c r="BL26" s="57">
        <f t="shared" si="40"/>
        <v>0.1096067053513862</v>
      </c>
      <c r="BN26" s="52" t="s">
        <v>56</v>
      </c>
      <c r="BO26" s="10">
        <v>18</v>
      </c>
      <c r="BP26" s="10">
        <v>72</v>
      </c>
      <c r="BQ26" s="10">
        <v>166</v>
      </c>
      <c r="BR26" s="10">
        <v>10</v>
      </c>
      <c r="BS26" s="10">
        <v>438</v>
      </c>
      <c r="BT26" s="10">
        <v>209</v>
      </c>
      <c r="BU26" s="10">
        <v>170</v>
      </c>
      <c r="BV26" s="10">
        <v>129</v>
      </c>
      <c r="BW26" s="10">
        <v>216</v>
      </c>
      <c r="BX26" s="10">
        <v>166</v>
      </c>
      <c r="BY26" s="10">
        <v>433</v>
      </c>
      <c r="BZ26" s="10">
        <v>111</v>
      </c>
      <c r="CA26" s="10">
        <v>75</v>
      </c>
      <c r="CB26" s="10">
        <v>132</v>
      </c>
      <c r="CC26" s="10">
        <v>118</v>
      </c>
      <c r="CD26" s="10">
        <v>249</v>
      </c>
      <c r="CE26" s="10">
        <v>72</v>
      </c>
      <c r="CF26" s="10">
        <v>237</v>
      </c>
      <c r="CG26" s="10">
        <v>523</v>
      </c>
      <c r="CH26" s="10">
        <v>107</v>
      </c>
      <c r="CI26" s="10">
        <v>51</v>
      </c>
      <c r="CJ26" s="10">
        <v>5</v>
      </c>
      <c r="CK26" s="10">
        <v>271</v>
      </c>
      <c r="CL26" s="10">
        <v>198</v>
      </c>
      <c r="CM26" s="10">
        <v>66</v>
      </c>
      <c r="CN26" s="10">
        <v>815</v>
      </c>
      <c r="CO26" s="10">
        <v>14</v>
      </c>
      <c r="CP26" s="10">
        <v>10</v>
      </c>
      <c r="CQ26" s="41">
        <f t="shared" si="41"/>
        <v>5081</v>
      </c>
      <c r="CR26" s="23">
        <f t="shared" si="42"/>
        <v>0.11686638912528463</v>
      </c>
      <c r="CT26" s="52" t="s">
        <v>56</v>
      </c>
      <c r="CU26" s="10">
        <v>18</v>
      </c>
      <c r="CV26" s="10">
        <v>38</v>
      </c>
      <c r="CW26" s="10">
        <v>156</v>
      </c>
      <c r="CX26" s="10">
        <v>8</v>
      </c>
      <c r="CY26" s="10">
        <v>268</v>
      </c>
      <c r="CZ26" s="10">
        <v>140</v>
      </c>
      <c r="DA26" s="10">
        <v>84</v>
      </c>
      <c r="DB26" s="10">
        <v>93</v>
      </c>
      <c r="DC26" s="10">
        <v>157</v>
      </c>
      <c r="DD26" s="10">
        <v>90</v>
      </c>
      <c r="DE26" s="10">
        <v>296</v>
      </c>
      <c r="DF26" s="10">
        <v>66</v>
      </c>
      <c r="DG26" s="10">
        <v>63</v>
      </c>
      <c r="DH26" s="10">
        <v>95</v>
      </c>
      <c r="DI26" s="10">
        <v>86</v>
      </c>
      <c r="DJ26" s="10">
        <v>154</v>
      </c>
      <c r="DK26" s="10">
        <v>50</v>
      </c>
      <c r="DL26" s="10">
        <v>183</v>
      </c>
      <c r="DM26" s="10">
        <v>348</v>
      </c>
      <c r="DN26" s="10">
        <v>77</v>
      </c>
      <c r="DO26" s="10">
        <v>34</v>
      </c>
      <c r="DP26" s="10">
        <v>6</v>
      </c>
      <c r="DQ26" s="10">
        <v>245</v>
      </c>
      <c r="DR26" s="10">
        <v>159</v>
      </c>
      <c r="DS26" s="10">
        <v>31</v>
      </c>
      <c r="DT26" s="10">
        <v>643</v>
      </c>
      <c r="DU26" s="10">
        <v>7</v>
      </c>
      <c r="DV26" s="10">
        <v>17</v>
      </c>
      <c r="DW26" s="41">
        <f t="shared" si="43"/>
        <v>3612</v>
      </c>
      <c r="DX26" s="23">
        <f t="shared" si="44"/>
        <v>0.11573213713553349</v>
      </c>
      <c r="DZ26" s="52" t="s">
        <v>56</v>
      </c>
      <c r="EA26" s="10">
        <v>10</v>
      </c>
      <c r="EB26" s="10">
        <v>38</v>
      </c>
      <c r="EC26" s="10">
        <v>144</v>
      </c>
      <c r="ED26" s="10">
        <v>6</v>
      </c>
      <c r="EE26" s="10">
        <v>167</v>
      </c>
      <c r="EF26" s="10">
        <v>93</v>
      </c>
      <c r="EG26" s="10">
        <v>59</v>
      </c>
      <c r="EH26" s="10">
        <v>59</v>
      </c>
      <c r="EI26" s="10">
        <v>127</v>
      </c>
      <c r="EJ26" s="10">
        <v>91</v>
      </c>
      <c r="EK26" s="10">
        <v>251</v>
      </c>
      <c r="EL26" s="10">
        <v>50</v>
      </c>
      <c r="EM26" s="10">
        <v>45</v>
      </c>
      <c r="EN26" s="10">
        <v>5</v>
      </c>
      <c r="EO26" s="10">
        <v>74</v>
      </c>
      <c r="EP26" s="10">
        <v>78</v>
      </c>
      <c r="EQ26" s="10">
        <v>108</v>
      </c>
      <c r="ER26" s="10">
        <v>31</v>
      </c>
      <c r="ES26" s="10">
        <v>139</v>
      </c>
      <c r="ET26" s="10">
        <v>297</v>
      </c>
      <c r="EU26" s="10">
        <v>48</v>
      </c>
      <c r="EV26" s="10">
        <v>38</v>
      </c>
      <c r="EW26" s="10"/>
      <c r="EX26" s="10">
        <v>196</v>
      </c>
      <c r="EY26" s="10">
        <v>121</v>
      </c>
      <c r="EZ26" s="10">
        <v>25</v>
      </c>
      <c r="FA26" s="10">
        <v>575</v>
      </c>
      <c r="FB26" s="10">
        <v>3</v>
      </c>
      <c r="FC26" s="41">
        <f t="shared" si="45"/>
        <v>2878</v>
      </c>
      <c r="FD26" s="23">
        <f t="shared" si="46"/>
        <v>0.12594634808104679</v>
      </c>
      <c r="FF26" s="52" t="s">
        <v>56</v>
      </c>
      <c r="FG26" s="10">
        <v>11</v>
      </c>
      <c r="FH26" s="10">
        <v>29</v>
      </c>
      <c r="FI26" s="10">
        <v>119</v>
      </c>
      <c r="FJ26" s="10">
        <v>7</v>
      </c>
      <c r="FK26" s="10">
        <v>138</v>
      </c>
      <c r="FL26" s="10">
        <v>88</v>
      </c>
      <c r="FM26" s="10">
        <v>62</v>
      </c>
      <c r="FN26" s="10">
        <v>54</v>
      </c>
      <c r="FO26" s="10">
        <v>104</v>
      </c>
      <c r="FP26" s="10">
        <v>54</v>
      </c>
      <c r="FQ26" s="10">
        <v>216</v>
      </c>
      <c r="FR26" s="10">
        <v>52</v>
      </c>
      <c r="FS26" s="10">
        <v>41</v>
      </c>
      <c r="FT26" s="10">
        <v>74</v>
      </c>
      <c r="FU26" s="10">
        <v>42</v>
      </c>
      <c r="FV26" s="10">
        <v>52</v>
      </c>
      <c r="FW26" s="10">
        <v>24</v>
      </c>
      <c r="FX26" s="10">
        <v>120</v>
      </c>
      <c r="FY26" s="10">
        <v>241</v>
      </c>
      <c r="FZ26" s="10">
        <v>44</v>
      </c>
      <c r="GA26" s="10">
        <v>29</v>
      </c>
      <c r="GB26" s="10">
        <v>4</v>
      </c>
      <c r="GC26" s="10">
        <v>130</v>
      </c>
      <c r="GD26" s="10">
        <v>120</v>
      </c>
      <c r="GE26" s="10">
        <v>23</v>
      </c>
      <c r="GF26" s="10">
        <v>531</v>
      </c>
      <c r="GG26" s="10">
        <v>5</v>
      </c>
      <c r="GH26" s="10">
        <v>1</v>
      </c>
      <c r="GI26" s="41">
        <f t="shared" si="47"/>
        <v>2415</v>
      </c>
      <c r="GJ26" s="23">
        <f t="shared" si="48"/>
        <v>0.13178717598908596</v>
      </c>
      <c r="GL26" s="52" t="s">
        <v>56</v>
      </c>
      <c r="GM26" s="10">
        <v>10</v>
      </c>
      <c r="GN26" s="10">
        <v>43</v>
      </c>
      <c r="GO26" s="10">
        <v>87</v>
      </c>
      <c r="GP26" s="10">
        <v>7</v>
      </c>
      <c r="GQ26" s="10">
        <v>151</v>
      </c>
      <c r="GR26" s="10">
        <v>106</v>
      </c>
      <c r="GS26" s="10">
        <v>70</v>
      </c>
      <c r="GT26" s="10">
        <v>62</v>
      </c>
      <c r="GU26" s="10">
        <v>128</v>
      </c>
      <c r="GV26" s="10">
        <v>98</v>
      </c>
      <c r="GW26" s="10">
        <v>378</v>
      </c>
      <c r="GX26" s="10">
        <v>60</v>
      </c>
      <c r="GY26" s="10">
        <v>51</v>
      </c>
      <c r="GZ26" s="10">
        <v>76</v>
      </c>
      <c r="HA26" s="10">
        <v>44</v>
      </c>
      <c r="HB26" s="10">
        <v>103</v>
      </c>
      <c r="HC26" s="10">
        <v>30</v>
      </c>
      <c r="HD26" s="10">
        <v>166</v>
      </c>
      <c r="HE26" s="10">
        <v>311</v>
      </c>
      <c r="HF26" s="10">
        <v>59</v>
      </c>
      <c r="HG26" s="10">
        <v>30</v>
      </c>
      <c r="HH26" s="10">
        <v>4</v>
      </c>
      <c r="HI26" s="10">
        <v>189</v>
      </c>
      <c r="HJ26" s="10">
        <v>104</v>
      </c>
      <c r="HK26" s="10">
        <v>34</v>
      </c>
      <c r="HL26" s="10">
        <v>688</v>
      </c>
      <c r="HM26" s="10">
        <v>17</v>
      </c>
      <c r="HN26" s="10">
        <v>22</v>
      </c>
      <c r="HO26" s="41">
        <f t="shared" si="49"/>
        <v>3128</v>
      </c>
      <c r="HP26" s="23">
        <f t="shared" si="50"/>
        <v>0.13731946090697572</v>
      </c>
      <c r="HR26" s="52" t="s">
        <v>56</v>
      </c>
      <c r="HS26" s="10">
        <v>6</v>
      </c>
      <c r="HT26" s="10">
        <v>18</v>
      </c>
      <c r="HU26" s="10">
        <v>106</v>
      </c>
      <c r="HV26" s="10">
        <v>8</v>
      </c>
      <c r="HW26" s="10">
        <v>132</v>
      </c>
      <c r="HX26" s="10">
        <v>75</v>
      </c>
      <c r="HY26" s="10">
        <v>74</v>
      </c>
      <c r="HZ26" s="10">
        <v>46</v>
      </c>
      <c r="IA26" s="10">
        <v>86</v>
      </c>
      <c r="IB26" s="10">
        <v>68</v>
      </c>
      <c r="IC26" s="10">
        <v>401</v>
      </c>
      <c r="ID26" s="10">
        <v>52</v>
      </c>
      <c r="IE26" s="10">
        <v>40</v>
      </c>
      <c r="IF26" s="10">
        <v>71</v>
      </c>
      <c r="IG26" s="10">
        <v>45</v>
      </c>
      <c r="IH26" s="10">
        <v>97</v>
      </c>
      <c r="II26" s="10">
        <v>41</v>
      </c>
      <c r="IJ26" s="10">
        <v>155</v>
      </c>
      <c r="IK26" s="10">
        <v>322</v>
      </c>
      <c r="IL26" s="10">
        <v>41</v>
      </c>
      <c r="IM26" s="10">
        <v>15</v>
      </c>
      <c r="IN26" s="10">
        <v>3</v>
      </c>
      <c r="IO26" s="10">
        <v>176</v>
      </c>
      <c r="IP26" s="10">
        <v>136</v>
      </c>
      <c r="IQ26" s="10">
        <v>14</v>
      </c>
      <c r="IR26" s="10">
        <v>704</v>
      </c>
      <c r="IS26" s="10">
        <v>7</v>
      </c>
      <c r="IT26" s="10">
        <v>4</v>
      </c>
      <c r="IU26" s="41">
        <f t="shared" si="51"/>
        <v>2943</v>
      </c>
      <c r="IV26" s="23">
        <f t="shared" si="52"/>
        <v>0.1527244421380384</v>
      </c>
      <c r="IX26" s="52" t="s">
        <v>56</v>
      </c>
      <c r="IY26" s="10">
        <v>1</v>
      </c>
      <c r="IZ26" s="10">
        <v>5</v>
      </c>
      <c r="JA26" s="10">
        <v>27</v>
      </c>
      <c r="JB26" s="10"/>
      <c r="JC26" s="10">
        <v>47</v>
      </c>
      <c r="JD26" s="10">
        <v>19</v>
      </c>
      <c r="JE26" s="10">
        <v>15</v>
      </c>
      <c r="JF26" s="10">
        <v>17</v>
      </c>
      <c r="JG26" s="10">
        <v>29</v>
      </c>
      <c r="JH26" s="10">
        <v>33</v>
      </c>
      <c r="JI26" s="10">
        <v>101</v>
      </c>
      <c r="JJ26" s="10">
        <v>19</v>
      </c>
      <c r="JK26" s="10">
        <v>6</v>
      </c>
      <c r="JL26" s="10">
        <v>12</v>
      </c>
      <c r="JM26" s="10">
        <v>27</v>
      </c>
      <c r="JN26" s="10">
        <v>23</v>
      </c>
      <c r="JO26" s="10">
        <v>5</v>
      </c>
      <c r="JP26" s="10">
        <v>43</v>
      </c>
      <c r="JQ26" s="10">
        <v>86</v>
      </c>
      <c r="JR26" s="10">
        <v>12</v>
      </c>
      <c r="JS26" s="10">
        <v>6</v>
      </c>
      <c r="JT26" s="10">
        <v>1</v>
      </c>
      <c r="JU26" s="10">
        <v>54</v>
      </c>
      <c r="JV26" s="10">
        <v>41</v>
      </c>
      <c r="JW26" s="10">
        <v>7</v>
      </c>
      <c r="JX26" s="10">
        <v>244</v>
      </c>
      <c r="JY26" s="10">
        <v>3</v>
      </c>
      <c r="JZ26" s="10"/>
      <c r="KA26" s="41">
        <f t="shared" si="53"/>
        <v>883</v>
      </c>
      <c r="KB26" s="23">
        <f t="shared" si="54"/>
        <v>0.15203168044077134</v>
      </c>
    </row>
    <row r="27" spans="2:288" x14ac:dyDescent="0.25">
      <c r="B27" s="52" t="s">
        <v>54</v>
      </c>
      <c r="C27" s="26">
        <v>11</v>
      </c>
      <c r="D27" s="26">
        <v>47</v>
      </c>
      <c r="E27" s="26">
        <v>97</v>
      </c>
      <c r="F27" s="26">
        <v>9</v>
      </c>
      <c r="G27" s="26">
        <v>375</v>
      </c>
      <c r="H27" s="26">
        <v>114</v>
      </c>
      <c r="I27" s="26">
        <v>53</v>
      </c>
      <c r="J27" s="26">
        <v>42</v>
      </c>
      <c r="K27" s="26">
        <v>72</v>
      </c>
      <c r="L27" s="26">
        <v>147</v>
      </c>
      <c r="M27" s="26">
        <v>182</v>
      </c>
      <c r="N27" s="26">
        <v>63</v>
      </c>
      <c r="O27" s="26">
        <v>69</v>
      </c>
      <c r="P27" s="26">
        <v>94</v>
      </c>
      <c r="Q27" s="26">
        <v>85</v>
      </c>
      <c r="R27" s="26">
        <v>147</v>
      </c>
      <c r="S27" s="26">
        <v>35</v>
      </c>
      <c r="T27" s="26">
        <v>110</v>
      </c>
      <c r="U27" s="26">
        <v>287</v>
      </c>
      <c r="V27" s="26">
        <v>70</v>
      </c>
      <c r="W27" s="26">
        <v>26</v>
      </c>
      <c r="X27" s="26">
        <v>7</v>
      </c>
      <c r="Y27" s="26">
        <v>120</v>
      </c>
      <c r="Z27" s="26">
        <v>61</v>
      </c>
      <c r="AA27" s="26">
        <v>21</v>
      </c>
      <c r="AB27" s="26">
        <v>224</v>
      </c>
      <c r="AC27" s="26">
        <v>36</v>
      </c>
      <c r="AD27" s="26"/>
      <c r="AE27" s="41">
        <f t="shared" si="37"/>
        <v>2604</v>
      </c>
      <c r="AF27" s="57">
        <f t="shared" si="38"/>
        <v>0.19360594795539032</v>
      </c>
      <c r="AH27" s="52" t="s">
        <v>54</v>
      </c>
      <c r="AI27" s="10">
        <v>72</v>
      </c>
      <c r="AJ27" s="10">
        <v>179</v>
      </c>
      <c r="AK27" s="10">
        <v>242</v>
      </c>
      <c r="AL27" s="10">
        <v>21</v>
      </c>
      <c r="AM27" s="10">
        <v>1070</v>
      </c>
      <c r="AN27" s="10">
        <v>365</v>
      </c>
      <c r="AO27" s="10">
        <v>401</v>
      </c>
      <c r="AP27" s="10">
        <v>148</v>
      </c>
      <c r="AQ27" s="10">
        <v>491</v>
      </c>
      <c r="AR27" s="10">
        <v>470</v>
      </c>
      <c r="AS27" s="10">
        <v>710</v>
      </c>
      <c r="AT27" s="10">
        <v>212</v>
      </c>
      <c r="AU27" s="10">
        <v>248</v>
      </c>
      <c r="AV27" s="10">
        <v>345</v>
      </c>
      <c r="AW27" s="10">
        <v>197</v>
      </c>
      <c r="AX27" s="10">
        <v>465</v>
      </c>
      <c r="AY27" s="10">
        <v>147</v>
      </c>
      <c r="AZ27" s="10">
        <v>354</v>
      </c>
      <c r="BA27" s="10">
        <v>934</v>
      </c>
      <c r="BB27" s="10">
        <v>225</v>
      </c>
      <c r="BC27" s="10">
        <v>119</v>
      </c>
      <c r="BD27" s="10">
        <v>20</v>
      </c>
      <c r="BE27" s="10">
        <v>405</v>
      </c>
      <c r="BF27" s="10">
        <v>237</v>
      </c>
      <c r="BG27" s="10">
        <v>79</v>
      </c>
      <c r="BH27" s="10">
        <v>1028</v>
      </c>
      <c r="BI27" s="10">
        <v>33</v>
      </c>
      <c r="BJ27" s="10">
        <v>7</v>
      </c>
      <c r="BK27" s="41">
        <f t="shared" si="39"/>
        <v>9224</v>
      </c>
      <c r="BL27" s="57">
        <f t="shared" si="40"/>
        <v>0.18021608737276049</v>
      </c>
      <c r="BN27" s="52" t="s">
        <v>54</v>
      </c>
      <c r="BO27" s="10">
        <v>51</v>
      </c>
      <c r="BP27" s="10">
        <v>121</v>
      </c>
      <c r="BQ27" s="10">
        <v>225</v>
      </c>
      <c r="BR27" s="10">
        <v>21</v>
      </c>
      <c r="BS27" s="10">
        <v>724</v>
      </c>
      <c r="BT27" s="10">
        <v>293</v>
      </c>
      <c r="BU27" s="10">
        <v>196</v>
      </c>
      <c r="BV27" s="10">
        <v>110</v>
      </c>
      <c r="BW27" s="10">
        <v>482</v>
      </c>
      <c r="BX27" s="10">
        <v>326</v>
      </c>
      <c r="BY27" s="10">
        <v>586</v>
      </c>
      <c r="BZ27" s="10">
        <v>143</v>
      </c>
      <c r="CA27" s="10">
        <v>241</v>
      </c>
      <c r="CB27" s="10">
        <v>272</v>
      </c>
      <c r="CC27" s="10">
        <v>214</v>
      </c>
      <c r="CD27" s="10">
        <v>332</v>
      </c>
      <c r="CE27" s="10">
        <v>142</v>
      </c>
      <c r="CF27" s="10">
        <v>362</v>
      </c>
      <c r="CG27" s="10">
        <v>971</v>
      </c>
      <c r="CH27" s="10">
        <v>150</v>
      </c>
      <c r="CI27" s="10">
        <v>117</v>
      </c>
      <c r="CJ27" s="10">
        <v>9</v>
      </c>
      <c r="CK27" s="10">
        <v>462</v>
      </c>
      <c r="CL27" s="10">
        <v>279</v>
      </c>
      <c r="CM27" s="10">
        <v>63</v>
      </c>
      <c r="CN27" s="10">
        <v>876</v>
      </c>
      <c r="CO27" s="10">
        <v>35</v>
      </c>
      <c r="CP27" s="10">
        <v>16</v>
      </c>
      <c r="CQ27" s="41">
        <f t="shared" si="41"/>
        <v>7819</v>
      </c>
      <c r="CR27" s="23">
        <f t="shared" si="42"/>
        <v>0.1798422154242473</v>
      </c>
      <c r="CT27" s="88" t="s">
        <v>54</v>
      </c>
      <c r="CU27" s="10">
        <v>25</v>
      </c>
      <c r="CV27" s="10">
        <v>87</v>
      </c>
      <c r="CW27" s="10">
        <v>193</v>
      </c>
      <c r="CX27" s="10">
        <v>22</v>
      </c>
      <c r="CY27" s="10">
        <v>525</v>
      </c>
      <c r="CZ27" s="10">
        <v>206</v>
      </c>
      <c r="DA27" s="10">
        <v>119</v>
      </c>
      <c r="DB27" s="10">
        <v>90</v>
      </c>
      <c r="DC27" s="10">
        <v>339</v>
      </c>
      <c r="DD27" s="10">
        <v>184</v>
      </c>
      <c r="DE27" s="10">
        <v>448</v>
      </c>
      <c r="DF27" s="10">
        <v>141</v>
      </c>
      <c r="DG27" s="10">
        <v>246</v>
      </c>
      <c r="DH27" s="10">
        <v>207</v>
      </c>
      <c r="DI27" s="10">
        <v>111</v>
      </c>
      <c r="DJ27" s="10">
        <v>242</v>
      </c>
      <c r="DK27" s="10">
        <v>78</v>
      </c>
      <c r="DL27" s="10">
        <v>291</v>
      </c>
      <c r="DM27" s="10">
        <v>505</v>
      </c>
      <c r="DN27" s="10">
        <v>189</v>
      </c>
      <c r="DO27" s="10">
        <v>45</v>
      </c>
      <c r="DP27" s="10">
        <v>15</v>
      </c>
      <c r="DQ27" s="10">
        <v>352</v>
      </c>
      <c r="DR27" s="10">
        <v>272</v>
      </c>
      <c r="DS27" s="10">
        <v>52</v>
      </c>
      <c r="DT27" s="10">
        <v>820</v>
      </c>
      <c r="DU27" s="10">
        <v>39</v>
      </c>
      <c r="DV27" s="10">
        <v>9</v>
      </c>
      <c r="DW27" s="41">
        <f t="shared" si="43"/>
        <v>5852</v>
      </c>
      <c r="DX27" s="23">
        <f t="shared" si="44"/>
        <v>0.18750400512656201</v>
      </c>
      <c r="DZ27" s="88" t="s">
        <v>54</v>
      </c>
      <c r="EA27" s="10">
        <v>16</v>
      </c>
      <c r="EB27" s="10">
        <v>46</v>
      </c>
      <c r="EC27" s="10">
        <v>185</v>
      </c>
      <c r="ED27" s="10">
        <v>9</v>
      </c>
      <c r="EE27" s="10">
        <v>332</v>
      </c>
      <c r="EF27" s="10">
        <v>168</v>
      </c>
      <c r="EG27" s="10">
        <v>90</v>
      </c>
      <c r="EH27" s="10">
        <v>80</v>
      </c>
      <c r="EI27" s="10">
        <v>275</v>
      </c>
      <c r="EJ27" s="10">
        <v>138</v>
      </c>
      <c r="EK27" s="10">
        <v>364</v>
      </c>
      <c r="EL27" s="10">
        <v>134</v>
      </c>
      <c r="EM27" s="10">
        <v>182</v>
      </c>
      <c r="EN27" s="10">
        <v>18</v>
      </c>
      <c r="EO27" s="10">
        <v>170</v>
      </c>
      <c r="EP27" s="10">
        <v>109</v>
      </c>
      <c r="EQ27" s="10">
        <v>156</v>
      </c>
      <c r="ER27" s="10">
        <v>55</v>
      </c>
      <c r="ES27" s="10">
        <v>194</v>
      </c>
      <c r="ET27" s="10">
        <v>364</v>
      </c>
      <c r="EU27" s="10">
        <v>66</v>
      </c>
      <c r="EV27" s="10">
        <v>64</v>
      </c>
      <c r="EW27" s="10">
        <v>7</v>
      </c>
      <c r="EX27" s="10">
        <v>238</v>
      </c>
      <c r="EY27" s="10">
        <v>164</v>
      </c>
      <c r="EZ27" s="10">
        <v>53</v>
      </c>
      <c r="FA27" s="10">
        <v>669</v>
      </c>
      <c r="FB27" s="10">
        <v>16</v>
      </c>
      <c r="FC27" s="41">
        <f t="shared" si="45"/>
        <v>4362</v>
      </c>
      <c r="FD27" s="23">
        <f t="shared" si="46"/>
        <v>0.19088880136536696</v>
      </c>
      <c r="FF27" s="88" t="s">
        <v>54</v>
      </c>
      <c r="FG27" s="10">
        <v>16</v>
      </c>
      <c r="FH27" s="10">
        <v>44</v>
      </c>
      <c r="FI27" s="10">
        <v>176</v>
      </c>
      <c r="FJ27" s="10">
        <v>11</v>
      </c>
      <c r="FK27" s="10">
        <v>312</v>
      </c>
      <c r="FL27" s="10">
        <v>146</v>
      </c>
      <c r="FM27" s="10">
        <v>69</v>
      </c>
      <c r="FN27" s="10">
        <v>66</v>
      </c>
      <c r="FO27" s="10">
        <v>167</v>
      </c>
      <c r="FP27" s="10">
        <v>94</v>
      </c>
      <c r="FQ27" s="10">
        <v>312</v>
      </c>
      <c r="FR27" s="10">
        <v>116</v>
      </c>
      <c r="FS27" s="10">
        <v>194</v>
      </c>
      <c r="FT27" s="10">
        <v>130</v>
      </c>
      <c r="FU27" s="10">
        <v>58</v>
      </c>
      <c r="FV27" s="10">
        <v>125</v>
      </c>
      <c r="FW27" s="10">
        <v>49</v>
      </c>
      <c r="FX27" s="10">
        <v>169</v>
      </c>
      <c r="FY27" s="10">
        <v>266</v>
      </c>
      <c r="FZ27" s="10">
        <v>52</v>
      </c>
      <c r="GA27" s="10">
        <v>58</v>
      </c>
      <c r="GB27" s="10">
        <v>10</v>
      </c>
      <c r="GC27" s="10">
        <v>204</v>
      </c>
      <c r="GD27" s="10">
        <v>141</v>
      </c>
      <c r="GE27" s="10">
        <v>26</v>
      </c>
      <c r="GF27" s="10">
        <v>589</v>
      </c>
      <c r="GG27" s="10">
        <v>12</v>
      </c>
      <c r="GH27" s="10">
        <v>5</v>
      </c>
      <c r="GI27" s="41">
        <f t="shared" si="47"/>
        <v>3617</v>
      </c>
      <c r="GJ27" s="23">
        <f t="shared" si="48"/>
        <v>0.19738062755798089</v>
      </c>
      <c r="GL27" s="88" t="s">
        <v>54</v>
      </c>
      <c r="GM27" s="10">
        <v>10</v>
      </c>
      <c r="GN27" s="10">
        <v>68</v>
      </c>
      <c r="GO27" s="10">
        <v>163</v>
      </c>
      <c r="GP27" s="10">
        <v>3</v>
      </c>
      <c r="GQ27" s="10">
        <v>266</v>
      </c>
      <c r="GR27" s="10">
        <v>176</v>
      </c>
      <c r="GS27" s="10">
        <v>86</v>
      </c>
      <c r="GT27" s="10">
        <v>99</v>
      </c>
      <c r="GU27" s="10">
        <v>242</v>
      </c>
      <c r="GV27" s="10">
        <v>153</v>
      </c>
      <c r="GW27" s="10">
        <v>482</v>
      </c>
      <c r="GX27" s="10">
        <v>107</v>
      </c>
      <c r="GY27" s="10">
        <v>204</v>
      </c>
      <c r="GZ27" s="10">
        <v>155</v>
      </c>
      <c r="HA27" s="10">
        <v>81</v>
      </c>
      <c r="HB27" s="10">
        <v>181</v>
      </c>
      <c r="HC27" s="10">
        <v>46</v>
      </c>
      <c r="HD27" s="10">
        <v>220</v>
      </c>
      <c r="HE27" s="10">
        <v>360</v>
      </c>
      <c r="HF27" s="10">
        <v>78</v>
      </c>
      <c r="HG27" s="10">
        <v>45</v>
      </c>
      <c r="HH27" s="10">
        <v>4</v>
      </c>
      <c r="HI27" s="10">
        <v>216</v>
      </c>
      <c r="HJ27" s="10">
        <v>171</v>
      </c>
      <c r="HK27" s="10">
        <v>60</v>
      </c>
      <c r="HL27" s="10">
        <v>769</v>
      </c>
      <c r="HM27" s="10">
        <v>24</v>
      </c>
      <c r="HN27" s="10">
        <v>10</v>
      </c>
      <c r="HO27" s="41">
        <f t="shared" si="49"/>
        <v>4479</v>
      </c>
      <c r="HP27" s="23">
        <f t="shared" si="50"/>
        <v>0.19662847359409982</v>
      </c>
      <c r="HR27" s="88" t="s">
        <v>54</v>
      </c>
      <c r="HS27" s="10">
        <v>10</v>
      </c>
      <c r="HT27" s="10">
        <v>51</v>
      </c>
      <c r="HU27" s="10">
        <v>131</v>
      </c>
      <c r="HV27" s="10">
        <v>10</v>
      </c>
      <c r="HW27" s="10">
        <v>242</v>
      </c>
      <c r="HX27" s="10">
        <v>148</v>
      </c>
      <c r="HY27" s="10">
        <v>64</v>
      </c>
      <c r="HZ27" s="10">
        <v>70</v>
      </c>
      <c r="IA27" s="10">
        <v>150</v>
      </c>
      <c r="IB27" s="10">
        <v>115</v>
      </c>
      <c r="IC27" s="10">
        <v>402</v>
      </c>
      <c r="ID27" s="10">
        <v>82</v>
      </c>
      <c r="IE27" s="10">
        <v>98</v>
      </c>
      <c r="IF27" s="10">
        <v>123</v>
      </c>
      <c r="IG27" s="10">
        <v>89</v>
      </c>
      <c r="IH27" s="10">
        <v>125</v>
      </c>
      <c r="II27" s="10">
        <v>47</v>
      </c>
      <c r="IJ27" s="10">
        <v>182</v>
      </c>
      <c r="IK27" s="10">
        <v>378</v>
      </c>
      <c r="IL27" s="10">
        <v>64</v>
      </c>
      <c r="IM27" s="10">
        <v>41</v>
      </c>
      <c r="IN27" s="10">
        <v>3</v>
      </c>
      <c r="IO27" s="10">
        <v>185</v>
      </c>
      <c r="IP27" s="10">
        <v>140</v>
      </c>
      <c r="IQ27" s="10">
        <v>34</v>
      </c>
      <c r="IR27" s="10">
        <v>746</v>
      </c>
      <c r="IS27" s="10">
        <v>27</v>
      </c>
      <c r="IT27" s="10">
        <v>5</v>
      </c>
      <c r="IU27" s="41">
        <f t="shared" si="51"/>
        <v>3762</v>
      </c>
      <c r="IV27" s="23">
        <f t="shared" si="52"/>
        <v>0.19522573949143746</v>
      </c>
      <c r="IX27" s="88" t="s">
        <v>54</v>
      </c>
      <c r="IY27" s="10">
        <v>2</v>
      </c>
      <c r="IZ27" s="10">
        <v>12</v>
      </c>
      <c r="JA27" s="10">
        <v>39</v>
      </c>
      <c r="JB27" s="10">
        <v>1</v>
      </c>
      <c r="JC27" s="10">
        <v>66</v>
      </c>
      <c r="JD27" s="10">
        <v>30</v>
      </c>
      <c r="JE27" s="10">
        <v>23</v>
      </c>
      <c r="JF27" s="10">
        <v>20</v>
      </c>
      <c r="JG27" s="10">
        <v>57</v>
      </c>
      <c r="JH27" s="10">
        <v>35</v>
      </c>
      <c r="JI27" s="10">
        <v>136</v>
      </c>
      <c r="JJ27" s="10">
        <v>36</v>
      </c>
      <c r="JK27" s="10">
        <v>43</v>
      </c>
      <c r="JL27" s="10">
        <v>29</v>
      </c>
      <c r="JM27" s="10">
        <v>19</v>
      </c>
      <c r="JN27" s="10">
        <v>32</v>
      </c>
      <c r="JO27" s="10">
        <v>14</v>
      </c>
      <c r="JP27" s="10">
        <v>53</v>
      </c>
      <c r="JQ27" s="10">
        <v>103</v>
      </c>
      <c r="JR27" s="10">
        <v>24</v>
      </c>
      <c r="JS27" s="10">
        <v>10</v>
      </c>
      <c r="JT27" s="10">
        <v>2</v>
      </c>
      <c r="JU27" s="10">
        <v>47</v>
      </c>
      <c r="JV27" s="10">
        <v>39</v>
      </c>
      <c r="JW27" s="10">
        <v>11</v>
      </c>
      <c r="JX27" s="10">
        <v>224</v>
      </c>
      <c r="JY27" s="10">
        <v>8</v>
      </c>
      <c r="JZ27" s="10"/>
      <c r="KA27" s="41">
        <f t="shared" si="53"/>
        <v>1115</v>
      </c>
      <c r="KB27" s="23">
        <f t="shared" si="54"/>
        <v>0.19197658402203857</v>
      </c>
    </row>
    <row r="28" spans="2:288" x14ac:dyDescent="0.25">
      <c r="B28" s="52" t="s">
        <v>53</v>
      </c>
      <c r="C28" s="26">
        <v>27</v>
      </c>
      <c r="D28" s="26">
        <v>73</v>
      </c>
      <c r="E28" s="26">
        <v>166</v>
      </c>
      <c r="F28" s="26">
        <v>13</v>
      </c>
      <c r="G28" s="26">
        <v>477</v>
      </c>
      <c r="H28" s="26">
        <v>176</v>
      </c>
      <c r="I28" s="26">
        <v>81</v>
      </c>
      <c r="J28" s="26">
        <v>72</v>
      </c>
      <c r="K28" s="26">
        <v>124</v>
      </c>
      <c r="L28" s="26">
        <v>272</v>
      </c>
      <c r="M28" s="26">
        <v>318</v>
      </c>
      <c r="N28" s="26">
        <v>81</v>
      </c>
      <c r="O28" s="26">
        <v>81</v>
      </c>
      <c r="P28" s="26">
        <v>159</v>
      </c>
      <c r="Q28" s="26">
        <v>201</v>
      </c>
      <c r="R28" s="26">
        <v>237</v>
      </c>
      <c r="S28" s="26">
        <v>85</v>
      </c>
      <c r="T28" s="26">
        <v>218</v>
      </c>
      <c r="U28" s="26">
        <v>453</v>
      </c>
      <c r="V28" s="26">
        <v>105</v>
      </c>
      <c r="W28" s="26">
        <v>85</v>
      </c>
      <c r="X28" s="26">
        <v>10</v>
      </c>
      <c r="Y28" s="26">
        <v>201</v>
      </c>
      <c r="Z28" s="26">
        <v>115</v>
      </c>
      <c r="AA28" s="26">
        <v>56</v>
      </c>
      <c r="AB28" s="26">
        <v>404</v>
      </c>
      <c r="AC28" s="26">
        <v>24</v>
      </c>
      <c r="AD28" s="26"/>
      <c r="AE28" s="41">
        <f t="shared" si="37"/>
        <v>4314</v>
      </c>
      <c r="AF28" s="57">
        <f t="shared" si="38"/>
        <v>0.3207434944237918</v>
      </c>
      <c r="AH28" s="52" t="s">
        <v>53</v>
      </c>
      <c r="AI28" s="10">
        <v>164</v>
      </c>
      <c r="AJ28" s="10">
        <v>283</v>
      </c>
      <c r="AK28" s="10">
        <v>574</v>
      </c>
      <c r="AL28" s="10">
        <v>58</v>
      </c>
      <c r="AM28" s="10">
        <v>1949</v>
      </c>
      <c r="AN28" s="10">
        <v>784</v>
      </c>
      <c r="AO28" s="10">
        <v>527</v>
      </c>
      <c r="AP28" s="10">
        <v>270</v>
      </c>
      <c r="AQ28" s="10">
        <v>648</v>
      </c>
      <c r="AR28" s="10">
        <v>856</v>
      </c>
      <c r="AS28" s="10">
        <v>1394</v>
      </c>
      <c r="AT28" s="10">
        <v>307</v>
      </c>
      <c r="AU28" s="10">
        <v>240</v>
      </c>
      <c r="AV28" s="10">
        <v>604</v>
      </c>
      <c r="AW28" s="10">
        <v>412</v>
      </c>
      <c r="AX28" s="10">
        <v>1014</v>
      </c>
      <c r="AY28" s="10">
        <v>275</v>
      </c>
      <c r="AZ28" s="10">
        <v>721</v>
      </c>
      <c r="BA28" s="10">
        <v>1361</v>
      </c>
      <c r="BB28" s="10">
        <v>448</v>
      </c>
      <c r="BC28" s="10">
        <v>228</v>
      </c>
      <c r="BD28" s="10">
        <v>23</v>
      </c>
      <c r="BE28" s="10">
        <v>776</v>
      </c>
      <c r="BF28" s="10">
        <v>435</v>
      </c>
      <c r="BG28" s="10">
        <v>174</v>
      </c>
      <c r="BH28" s="10">
        <v>1468</v>
      </c>
      <c r="BI28" s="10">
        <v>92</v>
      </c>
      <c r="BJ28" s="10">
        <v>10</v>
      </c>
      <c r="BK28" s="41">
        <f t="shared" si="39"/>
        <v>16095</v>
      </c>
      <c r="BL28" s="57">
        <f t="shared" si="40"/>
        <v>0.31445987925678448</v>
      </c>
      <c r="BN28" s="52" t="s">
        <v>53</v>
      </c>
      <c r="BO28" s="10">
        <v>108</v>
      </c>
      <c r="BP28" s="10">
        <v>216</v>
      </c>
      <c r="BQ28" s="10">
        <v>323</v>
      </c>
      <c r="BR28" s="10">
        <v>47</v>
      </c>
      <c r="BS28" s="10">
        <v>1361</v>
      </c>
      <c r="BT28" s="10">
        <v>537</v>
      </c>
      <c r="BU28" s="10">
        <v>234</v>
      </c>
      <c r="BV28" s="10">
        <v>216</v>
      </c>
      <c r="BW28" s="10">
        <v>533</v>
      </c>
      <c r="BX28" s="10">
        <v>678</v>
      </c>
      <c r="BY28" s="10">
        <v>1162</v>
      </c>
      <c r="BZ28" s="10">
        <v>225</v>
      </c>
      <c r="CA28" s="10">
        <v>219</v>
      </c>
      <c r="CB28" s="10">
        <v>557</v>
      </c>
      <c r="CC28" s="10">
        <v>482</v>
      </c>
      <c r="CD28" s="10">
        <v>633</v>
      </c>
      <c r="CE28" s="10">
        <v>193</v>
      </c>
      <c r="CF28" s="10">
        <v>702</v>
      </c>
      <c r="CG28" s="10">
        <v>1147</v>
      </c>
      <c r="CH28" s="10">
        <v>326</v>
      </c>
      <c r="CI28" s="10">
        <v>206</v>
      </c>
      <c r="CJ28" s="10">
        <v>18</v>
      </c>
      <c r="CK28" s="10">
        <v>704</v>
      </c>
      <c r="CL28" s="10">
        <v>561</v>
      </c>
      <c r="CM28" s="10">
        <v>159</v>
      </c>
      <c r="CN28" s="10">
        <v>1418</v>
      </c>
      <c r="CO28" s="10">
        <v>83</v>
      </c>
      <c r="CP28" s="10">
        <v>6</v>
      </c>
      <c r="CQ28" s="41">
        <f t="shared" si="41"/>
        <v>13054</v>
      </c>
      <c r="CR28" s="23">
        <f t="shared" si="42"/>
        <v>0.30025070727051084</v>
      </c>
      <c r="CT28" s="52" t="s">
        <v>53</v>
      </c>
      <c r="CU28" s="10">
        <v>62</v>
      </c>
      <c r="CV28" s="10">
        <v>148</v>
      </c>
      <c r="CW28" s="10">
        <v>277</v>
      </c>
      <c r="CX28" s="10">
        <v>20</v>
      </c>
      <c r="CY28" s="10">
        <v>838</v>
      </c>
      <c r="CZ28" s="10">
        <v>340</v>
      </c>
      <c r="DA28" s="10">
        <v>210</v>
      </c>
      <c r="DB28" s="10">
        <v>152</v>
      </c>
      <c r="DC28" s="10">
        <v>415</v>
      </c>
      <c r="DD28" s="10">
        <v>447</v>
      </c>
      <c r="DE28" s="10">
        <v>775</v>
      </c>
      <c r="DF28" s="10">
        <v>156</v>
      </c>
      <c r="DG28" s="10">
        <v>120</v>
      </c>
      <c r="DH28" s="10">
        <v>411</v>
      </c>
      <c r="DI28" s="10">
        <v>331</v>
      </c>
      <c r="DJ28" s="10">
        <v>504</v>
      </c>
      <c r="DK28" s="10">
        <v>132</v>
      </c>
      <c r="DL28" s="10">
        <v>545</v>
      </c>
      <c r="DM28" s="10">
        <v>737</v>
      </c>
      <c r="DN28" s="10">
        <v>234</v>
      </c>
      <c r="DO28" s="10">
        <v>86</v>
      </c>
      <c r="DP28" s="10">
        <v>14</v>
      </c>
      <c r="DQ28" s="10">
        <v>559</v>
      </c>
      <c r="DR28" s="10">
        <v>449</v>
      </c>
      <c r="DS28" s="10">
        <v>94</v>
      </c>
      <c r="DT28" s="10">
        <v>1162</v>
      </c>
      <c r="DU28" s="10">
        <v>51</v>
      </c>
      <c r="DV28" s="10">
        <v>13</v>
      </c>
      <c r="DW28" s="41">
        <f t="shared" si="43"/>
        <v>9282</v>
      </c>
      <c r="DX28" s="23">
        <f t="shared" si="44"/>
        <v>0.29740467798782444</v>
      </c>
      <c r="DZ28" s="52" t="s">
        <v>53</v>
      </c>
      <c r="EA28" s="10">
        <v>48</v>
      </c>
      <c r="EB28" s="10">
        <v>115</v>
      </c>
      <c r="EC28" s="10">
        <v>224</v>
      </c>
      <c r="ED28" s="10">
        <v>9</v>
      </c>
      <c r="EE28" s="10">
        <v>547</v>
      </c>
      <c r="EF28" s="10">
        <v>278</v>
      </c>
      <c r="EG28" s="10">
        <v>118</v>
      </c>
      <c r="EH28" s="10">
        <v>121</v>
      </c>
      <c r="EI28" s="10">
        <v>333</v>
      </c>
      <c r="EJ28" s="10">
        <v>253</v>
      </c>
      <c r="EK28" s="10">
        <v>535</v>
      </c>
      <c r="EL28" s="10">
        <v>132</v>
      </c>
      <c r="EM28" s="10">
        <v>122</v>
      </c>
      <c r="EN28" s="10">
        <v>5</v>
      </c>
      <c r="EO28" s="10">
        <v>344</v>
      </c>
      <c r="EP28" s="10">
        <v>273</v>
      </c>
      <c r="EQ28" s="10">
        <v>308</v>
      </c>
      <c r="ER28" s="10">
        <v>120</v>
      </c>
      <c r="ES28" s="10">
        <v>376</v>
      </c>
      <c r="ET28" s="10">
        <v>488</v>
      </c>
      <c r="EU28" s="10">
        <v>160</v>
      </c>
      <c r="EV28" s="10">
        <v>101</v>
      </c>
      <c r="EW28" s="10">
        <v>11</v>
      </c>
      <c r="EX28" s="10">
        <v>364</v>
      </c>
      <c r="EY28" s="10">
        <v>325</v>
      </c>
      <c r="EZ28" s="10">
        <v>102</v>
      </c>
      <c r="FA28" s="10">
        <v>806</v>
      </c>
      <c r="FB28" s="10">
        <v>34</v>
      </c>
      <c r="FC28" s="41">
        <f t="shared" si="45"/>
        <v>6652</v>
      </c>
      <c r="FD28" s="23">
        <f t="shared" si="46"/>
        <v>0.2911032339941359</v>
      </c>
      <c r="FF28" s="52" t="s">
        <v>53</v>
      </c>
      <c r="FG28" s="10">
        <v>27</v>
      </c>
      <c r="FH28" s="10">
        <v>138</v>
      </c>
      <c r="FI28" s="10">
        <v>251</v>
      </c>
      <c r="FJ28" s="10">
        <v>22</v>
      </c>
      <c r="FK28" s="10">
        <v>495</v>
      </c>
      <c r="FL28" s="10">
        <v>275</v>
      </c>
      <c r="FM28" s="10">
        <v>86</v>
      </c>
      <c r="FN28" s="10">
        <v>106</v>
      </c>
      <c r="FO28" s="10">
        <v>170</v>
      </c>
      <c r="FP28" s="10">
        <v>222</v>
      </c>
      <c r="FQ28" s="10">
        <v>499</v>
      </c>
      <c r="FR28" s="10">
        <v>102</v>
      </c>
      <c r="FS28" s="10">
        <v>105</v>
      </c>
      <c r="FT28" s="10">
        <v>272</v>
      </c>
      <c r="FU28" s="10">
        <v>173</v>
      </c>
      <c r="FV28" s="10">
        <v>248</v>
      </c>
      <c r="FW28" s="10">
        <v>88</v>
      </c>
      <c r="FX28" s="10">
        <v>277</v>
      </c>
      <c r="FY28" s="10">
        <v>399</v>
      </c>
      <c r="FZ28" s="10">
        <v>137</v>
      </c>
      <c r="GA28" s="10">
        <v>106</v>
      </c>
      <c r="GB28" s="10">
        <v>10</v>
      </c>
      <c r="GC28" s="10">
        <v>254</v>
      </c>
      <c r="GD28" s="10">
        <v>256</v>
      </c>
      <c r="GE28" s="10">
        <v>62</v>
      </c>
      <c r="GF28" s="10">
        <v>737</v>
      </c>
      <c r="GG28" s="10">
        <v>34</v>
      </c>
      <c r="GH28" s="10">
        <v>2</v>
      </c>
      <c r="GI28" s="41">
        <f t="shared" si="47"/>
        <v>5553</v>
      </c>
      <c r="GJ28" s="23">
        <f t="shared" si="48"/>
        <v>0.30302864938608459</v>
      </c>
      <c r="GL28" s="52" t="s">
        <v>53</v>
      </c>
      <c r="GM28" s="10">
        <v>37</v>
      </c>
      <c r="GN28" s="10">
        <v>154</v>
      </c>
      <c r="GO28" s="10">
        <v>255</v>
      </c>
      <c r="GP28" s="10">
        <v>22</v>
      </c>
      <c r="GQ28" s="10">
        <v>478</v>
      </c>
      <c r="GR28" s="10">
        <v>323</v>
      </c>
      <c r="GS28" s="10">
        <v>119</v>
      </c>
      <c r="GT28" s="10">
        <v>130</v>
      </c>
      <c r="GU28" s="10">
        <v>268</v>
      </c>
      <c r="GV28" s="10">
        <v>308</v>
      </c>
      <c r="GW28" s="10">
        <v>758</v>
      </c>
      <c r="GX28" s="10">
        <v>151</v>
      </c>
      <c r="GY28" s="10">
        <v>126</v>
      </c>
      <c r="GZ28" s="10">
        <v>298</v>
      </c>
      <c r="HA28" s="10">
        <v>203</v>
      </c>
      <c r="HB28" s="10">
        <v>311</v>
      </c>
      <c r="HC28" s="10">
        <v>99</v>
      </c>
      <c r="HD28" s="10">
        <v>394</v>
      </c>
      <c r="HE28" s="10">
        <v>579</v>
      </c>
      <c r="HF28" s="10">
        <v>147</v>
      </c>
      <c r="HG28" s="10">
        <v>88</v>
      </c>
      <c r="HH28" s="10">
        <v>21</v>
      </c>
      <c r="HI28" s="10">
        <v>320</v>
      </c>
      <c r="HJ28" s="10">
        <v>247</v>
      </c>
      <c r="HK28" s="10">
        <v>77</v>
      </c>
      <c r="HL28" s="10">
        <v>993</v>
      </c>
      <c r="HM28" s="10">
        <v>46</v>
      </c>
      <c r="HN28" s="10">
        <v>6</v>
      </c>
      <c r="HO28" s="41">
        <f t="shared" si="49"/>
        <v>6958</v>
      </c>
      <c r="HP28" s="23">
        <f t="shared" si="50"/>
        <v>0.30545678036788271</v>
      </c>
      <c r="HR28" s="52" t="s">
        <v>53</v>
      </c>
      <c r="HS28" s="10">
        <v>28</v>
      </c>
      <c r="HT28" s="10">
        <v>113</v>
      </c>
      <c r="HU28" s="10">
        <v>171</v>
      </c>
      <c r="HV28" s="10">
        <v>25</v>
      </c>
      <c r="HW28" s="10">
        <v>380</v>
      </c>
      <c r="HX28" s="10">
        <v>253</v>
      </c>
      <c r="HY28" s="10">
        <v>79</v>
      </c>
      <c r="HZ28" s="10">
        <v>106</v>
      </c>
      <c r="IA28" s="10">
        <v>216</v>
      </c>
      <c r="IB28" s="10">
        <v>221</v>
      </c>
      <c r="IC28" s="10">
        <v>692</v>
      </c>
      <c r="ID28" s="10">
        <v>119</v>
      </c>
      <c r="IE28" s="10">
        <v>90</v>
      </c>
      <c r="IF28" s="10">
        <v>266</v>
      </c>
      <c r="IG28" s="10">
        <v>177</v>
      </c>
      <c r="IH28" s="10">
        <v>242</v>
      </c>
      <c r="II28" s="10">
        <v>92</v>
      </c>
      <c r="IJ28" s="10">
        <v>254</v>
      </c>
      <c r="IK28" s="10">
        <v>500</v>
      </c>
      <c r="IL28" s="10">
        <v>114</v>
      </c>
      <c r="IM28" s="10">
        <v>63</v>
      </c>
      <c r="IN28" s="10">
        <v>16</v>
      </c>
      <c r="IO28" s="10">
        <v>262</v>
      </c>
      <c r="IP28" s="10">
        <v>264</v>
      </c>
      <c r="IQ28" s="10">
        <v>55</v>
      </c>
      <c r="IR28" s="10">
        <v>906</v>
      </c>
      <c r="IS28" s="10">
        <v>39</v>
      </c>
      <c r="IT28" s="10">
        <v>4</v>
      </c>
      <c r="IU28" s="41">
        <f t="shared" si="51"/>
        <v>5747</v>
      </c>
      <c r="IV28" s="23">
        <f t="shared" si="52"/>
        <v>0.29823559937727034</v>
      </c>
      <c r="IX28" s="52" t="s">
        <v>53</v>
      </c>
      <c r="IY28" s="10">
        <v>4</v>
      </c>
      <c r="IZ28" s="10">
        <v>33</v>
      </c>
      <c r="JA28" s="10">
        <v>67</v>
      </c>
      <c r="JB28" s="10">
        <v>3</v>
      </c>
      <c r="JC28" s="10">
        <v>113</v>
      </c>
      <c r="JD28" s="10">
        <v>64</v>
      </c>
      <c r="JE28" s="10">
        <v>19</v>
      </c>
      <c r="JF28" s="10">
        <v>35</v>
      </c>
      <c r="JG28" s="10">
        <v>61</v>
      </c>
      <c r="JH28" s="10">
        <v>60</v>
      </c>
      <c r="JI28" s="10">
        <v>186</v>
      </c>
      <c r="JJ28" s="10">
        <v>48</v>
      </c>
      <c r="JK28" s="10">
        <v>34</v>
      </c>
      <c r="JL28" s="10">
        <v>66</v>
      </c>
      <c r="JM28" s="10">
        <v>40</v>
      </c>
      <c r="JN28" s="10">
        <v>56</v>
      </c>
      <c r="JO28" s="10">
        <v>35</v>
      </c>
      <c r="JP28" s="10">
        <v>84</v>
      </c>
      <c r="JQ28" s="10">
        <v>134</v>
      </c>
      <c r="JR28" s="10">
        <v>32</v>
      </c>
      <c r="JS28" s="10">
        <v>18</v>
      </c>
      <c r="JT28" s="10">
        <v>5</v>
      </c>
      <c r="JU28" s="10">
        <v>62</v>
      </c>
      <c r="JV28" s="10">
        <v>84</v>
      </c>
      <c r="JW28" s="10">
        <v>19</v>
      </c>
      <c r="JX28" s="10">
        <v>311</v>
      </c>
      <c r="JY28" s="10">
        <v>16</v>
      </c>
      <c r="JZ28" s="10"/>
      <c r="KA28" s="41">
        <f t="shared" si="53"/>
        <v>1689</v>
      </c>
      <c r="KB28" s="23">
        <f t="shared" si="54"/>
        <v>0.29080578512396693</v>
      </c>
    </row>
    <row r="29" spans="2:288" x14ac:dyDescent="0.25">
      <c r="B29" s="52" t="s">
        <v>55</v>
      </c>
      <c r="C29" s="26">
        <v>15</v>
      </c>
      <c r="D29" s="26">
        <v>74</v>
      </c>
      <c r="E29" s="26">
        <v>88</v>
      </c>
      <c r="F29" s="26">
        <v>10</v>
      </c>
      <c r="G29" s="26">
        <v>373</v>
      </c>
      <c r="H29" s="26">
        <v>137</v>
      </c>
      <c r="I29" s="26">
        <v>54</v>
      </c>
      <c r="J29" s="26">
        <v>71</v>
      </c>
      <c r="K29" s="26">
        <v>71</v>
      </c>
      <c r="L29" s="26">
        <v>170</v>
      </c>
      <c r="M29" s="26">
        <v>278</v>
      </c>
      <c r="N29" s="26">
        <v>58</v>
      </c>
      <c r="O29" s="26">
        <v>44</v>
      </c>
      <c r="P29" s="26">
        <v>94</v>
      </c>
      <c r="Q29" s="26">
        <v>160</v>
      </c>
      <c r="R29" s="26">
        <v>180</v>
      </c>
      <c r="S29" s="26">
        <v>63</v>
      </c>
      <c r="T29" s="26">
        <v>166</v>
      </c>
      <c r="U29" s="26">
        <v>325</v>
      </c>
      <c r="V29" s="26">
        <v>78</v>
      </c>
      <c r="W29" s="26">
        <v>46</v>
      </c>
      <c r="X29" s="26">
        <v>4</v>
      </c>
      <c r="Y29" s="26">
        <v>201</v>
      </c>
      <c r="Z29" s="26">
        <v>74</v>
      </c>
      <c r="AA29" s="26">
        <v>26</v>
      </c>
      <c r="AB29" s="26">
        <v>327</v>
      </c>
      <c r="AC29" s="26">
        <v>10</v>
      </c>
      <c r="AD29" s="26"/>
      <c r="AE29" s="41">
        <f t="shared" si="37"/>
        <v>3197</v>
      </c>
      <c r="AF29" s="57">
        <f t="shared" si="38"/>
        <v>0.23769516728624535</v>
      </c>
      <c r="AH29" s="59" t="s">
        <v>55</v>
      </c>
      <c r="AI29" s="11">
        <v>68</v>
      </c>
      <c r="AJ29" s="11">
        <v>234</v>
      </c>
      <c r="AK29" s="11">
        <v>355</v>
      </c>
      <c r="AL29" s="11">
        <v>19</v>
      </c>
      <c r="AM29" s="11">
        <v>1298</v>
      </c>
      <c r="AN29" s="11">
        <v>748</v>
      </c>
      <c r="AO29" s="11">
        <v>319</v>
      </c>
      <c r="AP29" s="11">
        <v>211</v>
      </c>
      <c r="AQ29" s="11">
        <v>496</v>
      </c>
      <c r="AR29" s="11">
        <v>618</v>
      </c>
      <c r="AS29" s="11">
        <v>1100</v>
      </c>
      <c r="AT29" s="11">
        <v>199</v>
      </c>
      <c r="AU29" s="11">
        <v>184</v>
      </c>
      <c r="AV29" s="11">
        <v>451</v>
      </c>
      <c r="AW29" s="11">
        <v>324</v>
      </c>
      <c r="AX29" s="11">
        <v>571</v>
      </c>
      <c r="AY29" s="11">
        <v>231</v>
      </c>
      <c r="AZ29" s="11">
        <v>590</v>
      </c>
      <c r="BA29" s="11">
        <v>1047</v>
      </c>
      <c r="BB29" s="11">
        <v>375</v>
      </c>
      <c r="BC29" s="11">
        <v>151</v>
      </c>
      <c r="BD29" s="11">
        <v>17</v>
      </c>
      <c r="BE29" s="11">
        <v>522</v>
      </c>
      <c r="BF29" s="11">
        <v>328</v>
      </c>
      <c r="BG29" s="11">
        <v>121</v>
      </c>
      <c r="BH29" s="11">
        <v>1071</v>
      </c>
      <c r="BI29" s="11">
        <v>60</v>
      </c>
      <c r="BJ29" s="11">
        <v>1</v>
      </c>
      <c r="BK29" s="41">
        <f t="shared" si="39"/>
        <v>11709</v>
      </c>
      <c r="BL29" s="57">
        <f t="shared" si="40"/>
        <v>0.22876736416388255</v>
      </c>
      <c r="BN29" s="59" t="s">
        <v>55</v>
      </c>
      <c r="BO29" s="11">
        <v>71</v>
      </c>
      <c r="BP29" s="11">
        <v>189</v>
      </c>
      <c r="BQ29" s="11">
        <v>305</v>
      </c>
      <c r="BR29" s="11">
        <v>29</v>
      </c>
      <c r="BS29" s="11">
        <v>859</v>
      </c>
      <c r="BT29" s="11">
        <v>446</v>
      </c>
      <c r="BU29" s="11">
        <v>169</v>
      </c>
      <c r="BV29" s="11">
        <v>152</v>
      </c>
      <c r="BW29" s="11">
        <v>313</v>
      </c>
      <c r="BX29" s="11">
        <v>442</v>
      </c>
      <c r="BY29" s="11">
        <v>999</v>
      </c>
      <c r="BZ29" s="11">
        <v>159</v>
      </c>
      <c r="CA29" s="11">
        <v>154</v>
      </c>
      <c r="CB29" s="11">
        <v>477</v>
      </c>
      <c r="CC29" s="11">
        <v>315</v>
      </c>
      <c r="CD29" s="11">
        <v>431</v>
      </c>
      <c r="CE29" s="11">
        <v>172</v>
      </c>
      <c r="CF29" s="11">
        <v>487</v>
      </c>
      <c r="CG29" s="11">
        <v>1052</v>
      </c>
      <c r="CH29" s="11">
        <v>233</v>
      </c>
      <c r="CI29" s="11">
        <v>111</v>
      </c>
      <c r="CJ29" s="11">
        <v>9</v>
      </c>
      <c r="CK29" s="11">
        <v>425</v>
      </c>
      <c r="CL29" s="11">
        <v>477</v>
      </c>
      <c r="CM29" s="11">
        <v>130</v>
      </c>
      <c r="CN29" s="11">
        <v>1040</v>
      </c>
      <c r="CO29" s="11">
        <v>37</v>
      </c>
      <c r="CP29" s="11">
        <v>19</v>
      </c>
      <c r="CQ29" s="41">
        <f t="shared" si="41"/>
        <v>9702</v>
      </c>
      <c r="CR29" s="23">
        <f t="shared" si="42"/>
        <v>0.22315247142167122</v>
      </c>
      <c r="CT29" s="59" t="s">
        <v>55</v>
      </c>
      <c r="CU29" s="11">
        <v>36</v>
      </c>
      <c r="CV29" s="11">
        <v>93</v>
      </c>
      <c r="CW29" s="11">
        <v>231</v>
      </c>
      <c r="CX29" s="11">
        <v>14</v>
      </c>
      <c r="CY29" s="11">
        <v>610</v>
      </c>
      <c r="CZ29" s="11">
        <v>269</v>
      </c>
      <c r="DA29" s="11">
        <v>149</v>
      </c>
      <c r="DB29" s="11">
        <v>109</v>
      </c>
      <c r="DC29" s="11">
        <v>218</v>
      </c>
      <c r="DD29" s="11">
        <v>296</v>
      </c>
      <c r="DE29" s="11">
        <v>517</v>
      </c>
      <c r="DF29" s="11">
        <v>91</v>
      </c>
      <c r="DG29" s="11">
        <v>90</v>
      </c>
      <c r="DH29" s="11">
        <v>227</v>
      </c>
      <c r="DI29" s="11">
        <v>244</v>
      </c>
      <c r="DJ29" s="11">
        <v>263</v>
      </c>
      <c r="DK29" s="11">
        <v>113</v>
      </c>
      <c r="DL29" s="11">
        <v>352</v>
      </c>
      <c r="DM29" s="11">
        <v>539</v>
      </c>
      <c r="DN29" s="11">
        <v>217</v>
      </c>
      <c r="DO29" s="11">
        <v>58</v>
      </c>
      <c r="DP29" s="11">
        <v>7</v>
      </c>
      <c r="DQ29" s="11">
        <v>322</v>
      </c>
      <c r="DR29" s="11">
        <v>440</v>
      </c>
      <c r="DS29" s="11">
        <v>62</v>
      </c>
      <c r="DT29" s="11">
        <v>933</v>
      </c>
      <c r="DU29" s="11">
        <v>34</v>
      </c>
      <c r="DV29" s="11">
        <v>11</v>
      </c>
      <c r="DW29" s="41">
        <f t="shared" si="43"/>
        <v>6545</v>
      </c>
      <c r="DX29" s="23">
        <f t="shared" si="44"/>
        <v>0.20970842678628646</v>
      </c>
      <c r="DZ29" s="59" t="s">
        <v>55</v>
      </c>
      <c r="EA29" s="11">
        <v>20</v>
      </c>
      <c r="EB29" s="11">
        <v>81</v>
      </c>
      <c r="EC29" s="11">
        <v>149</v>
      </c>
      <c r="ED29" s="11">
        <v>11</v>
      </c>
      <c r="EE29" s="11">
        <v>359</v>
      </c>
      <c r="EF29" s="11">
        <v>196</v>
      </c>
      <c r="EG29" s="11">
        <v>79</v>
      </c>
      <c r="EH29" s="11">
        <v>74</v>
      </c>
      <c r="EI29" s="11">
        <v>179</v>
      </c>
      <c r="EJ29" s="11">
        <v>180</v>
      </c>
      <c r="EK29" s="11">
        <v>402</v>
      </c>
      <c r="EL29" s="11">
        <v>79</v>
      </c>
      <c r="EM29" s="11">
        <v>85</v>
      </c>
      <c r="EN29" s="11">
        <v>8</v>
      </c>
      <c r="EO29" s="11">
        <v>286</v>
      </c>
      <c r="EP29" s="11">
        <v>194</v>
      </c>
      <c r="EQ29" s="11">
        <v>180</v>
      </c>
      <c r="ER29" s="11">
        <v>66</v>
      </c>
      <c r="ES29" s="11">
        <v>185</v>
      </c>
      <c r="ET29" s="11">
        <v>366</v>
      </c>
      <c r="EU29" s="11">
        <v>131</v>
      </c>
      <c r="EV29" s="11">
        <v>50</v>
      </c>
      <c r="EW29" s="11">
        <v>11</v>
      </c>
      <c r="EX29" s="11">
        <v>238</v>
      </c>
      <c r="EY29" s="11">
        <v>263</v>
      </c>
      <c r="EZ29" s="11">
        <v>47</v>
      </c>
      <c r="FA29" s="11">
        <v>610</v>
      </c>
      <c r="FB29" s="11">
        <v>19</v>
      </c>
      <c r="FC29" s="41">
        <f t="shared" si="45"/>
        <v>4548</v>
      </c>
      <c r="FD29" s="23">
        <f t="shared" si="46"/>
        <v>0.1990284889063936</v>
      </c>
      <c r="FF29" s="59" t="s">
        <v>55</v>
      </c>
      <c r="FG29" s="11">
        <v>9</v>
      </c>
      <c r="FH29" s="11">
        <v>83</v>
      </c>
      <c r="FI29" s="11">
        <v>163</v>
      </c>
      <c r="FJ29" s="11">
        <v>12</v>
      </c>
      <c r="FK29" s="11">
        <v>294</v>
      </c>
      <c r="FL29" s="11">
        <v>139</v>
      </c>
      <c r="FM29" s="11">
        <v>58</v>
      </c>
      <c r="FN29" s="11">
        <v>53</v>
      </c>
      <c r="FO29" s="11">
        <v>95</v>
      </c>
      <c r="FP29" s="11">
        <v>128</v>
      </c>
      <c r="FQ29" s="11">
        <v>367</v>
      </c>
      <c r="FR29" s="11">
        <v>51</v>
      </c>
      <c r="FS29" s="11">
        <v>61</v>
      </c>
      <c r="FT29" s="11">
        <v>247</v>
      </c>
      <c r="FU29" s="11">
        <v>95</v>
      </c>
      <c r="FV29" s="11">
        <v>136</v>
      </c>
      <c r="FW29" s="11">
        <v>51</v>
      </c>
      <c r="FX29" s="11">
        <v>125</v>
      </c>
      <c r="FY29" s="11">
        <v>306</v>
      </c>
      <c r="FZ29" s="11">
        <v>85</v>
      </c>
      <c r="GA29" s="11">
        <v>41</v>
      </c>
      <c r="GB29" s="11">
        <v>7</v>
      </c>
      <c r="GC29" s="11">
        <v>147</v>
      </c>
      <c r="GD29" s="11">
        <v>257</v>
      </c>
      <c r="GE29" s="11">
        <v>40</v>
      </c>
      <c r="GF29" s="11">
        <v>611</v>
      </c>
      <c r="GG29" s="11">
        <v>20</v>
      </c>
      <c r="GH29" s="11"/>
      <c r="GI29" s="41">
        <f t="shared" si="47"/>
        <v>3681</v>
      </c>
      <c r="GJ29" s="23">
        <f t="shared" si="48"/>
        <v>0.20087312414733971</v>
      </c>
      <c r="GL29" s="59" t="s">
        <v>55</v>
      </c>
      <c r="GM29" s="11">
        <v>17</v>
      </c>
      <c r="GN29" s="11">
        <v>70</v>
      </c>
      <c r="GO29" s="11">
        <v>123</v>
      </c>
      <c r="GP29" s="11">
        <v>9</v>
      </c>
      <c r="GQ29" s="11">
        <v>318</v>
      </c>
      <c r="GR29" s="11">
        <v>224</v>
      </c>
      <c r="GS29" s="11">
        <v>89</v>
      </c>
      <c r="GT29" s="11">
        <v>82</v>
      </c>
      <c r="GU29" s="11">
        <v>158</v>
      </c>
      <c r="GV29" s="11">
        <v>165</v>
      </c>
      <c r="GW29" s="11">
        <v>448</v>
      </c>
      <c r="GX29" s="11">
        <v>67</v>
      </c>
      <c r="GY29" s="11">
        <v>73</v>
      </c>
      <c r="GZ29" s="11">
        <v>204</v>
      </c>
      <c r="HA29" s="11">
        <v>152</v>
      </c>
      <c r="HB29" s="11">
        <v>184</v>
      </c>
      <c r="HC29" s="11">
        <v>71</v>
      </c>
      <c r="HD29" s="11">
        <v>208</v>
      </c>
      <c r="HE29" s="11">
        <v>435</v>
      </c>
      <c r="HF29" s="11">
        <v>123</v>
      </c>
      <c r="HG29" s="11">
        <v>56</v>
      </c>
      <c r="HH29" s="11">
        <v>9</v>
      </c>
      <c r="HI29" s="11">
        <v>203</v>
      </c>
      <c r="HJ29" s="11">
        <v>227</v>
      </c>
      <c r="HK29" s="11">
        <v>53</v>
      </c>
      <c r="HL29" s="11">
        <v>749</v>
      </c>
      <c r="HM29" s="11">
        <v>27</v>
      </c>
      <c r="HN29" s="11">
        <v>6</v>
      </c>
      <c r="HO29" s="41">
        <f t="shared" si="49"/>
        <v>4550</v>
      </c>
      <c r="HP29" s="23">
        <f t="shared" si="50"/>
        <v>0.19974537951622109</v>
      </c>
      <c r="HR29" s="59" t="s">
        <v>55</v>
      </c>
      <c r="HS29" s="11">
        <v>18</v>
      </c>
      <c r="HT29" s="11">
        <v>55</v>
      </c>
      <c r="HU29" s="11">
        <v>107</v>
      </c>
      <c r="HV29" s="11">
        <v>5</v>
      </c>
      <c r="HW29" s="11">
        <v>268</v>
      </c>
      <c r="HX29" s="11">
        <v>153</v>
      </c>
      <c r="HY29" s="11">
        <v>60</v>
      </c>
      <c r="HZ29" s="11">
        <v>58</v>
      </c>
      <c r="IA29" s="11">
        <v>116</v>
      </c>
      <c r="IB29" s="11">
        <v>130</v>
      </c>
      <c r="IC29" s="11">
        <v>430</v>
      </c>
      <c r="ID29" s="11">
        <v>64</v>
      </c>
      <c r="IE29" s="11">
        <v>52</v>
      </c>
      <c r="IF29" s="11">
        <v>186</v>
      </c>
      <c r="IG29" s="11">
        <v>102</v>
      </c>
      <c r="IH29" s="11">
        <v>151</v>
      </c>
      <c r="II29" s="11">
        <v>72</v>
      </c>
      <c r="IJ29" s="11">
        <v>164</v>
      </c>
      <c r="IK29" s="11">
        <v>355</v>
      </c>
      <c r="IL29" s="11">
        <v>84</v>
      </c>
      <c r="IM29" s="11">
        <v>23</v>
      </c>
      <c r="IN29" s="11">
        <v>4</v>
      </c>
      <c r="IO29" s="11">
        <v>150</v>
      </c>
      <c r="IP29" s="11">
        <v>158</v>
      </c>
      <c r="IQ29" s="11">
        <v>27</v>
      </c>
      <c r="IR29" s="11">
        <v>597</v>
      </c>
      <c r="IS29" s="11">
        <v>23</v>
      </c>
      <c r="IT29" s="11">
        <v>2</v>
      </c>
      <c r="IU29" s="41">
        <f t="shared" si="51"/>
        <v>3614</v>
      </c>
      <c r="IV29" s="23">
        <f t="shared" si="52"/>
        <v>0.1875454073689673</v>
      </c>
      <c r="IX29" s="59" t="s">
        <v>55</v>
      </c>
      <c r="IY29" s="11">
        <v>3</v>
      </c>
      <c r="IZ29" s="11">
        <v>16</v>
      </c>
      <c r="JA29" s="11">
        <v>41</v>
      </c>
      <c r="JB29" s="11">
        <v>9</v>
      </c>
      <c r="JC29" s="11">
        <v>76</v>
      </c>
      <c r="JD29" s="11">
        <v>45</v>
      </c>
      <c r="JE29" s="11">
        <v>15</v>
      </c>
      <c r="JF29" s="11">
        <v>20</v>
      </c>
      <c r="JG29" s="11">
        <v>42</v>
      </c>
      <c r="JH29" s="11">
        <v>36</v>
      </c>
      <c r="JI29" s="11">
        <v>151</v>
      </c>
      <c r="JJ29" s="11">
        <v>25</v>
      </c>
      <c r="JK29" s="11">
        <v>15</v>
      </c>
      <c r="JL29" s="11">
        <v>54</v>
      </c>
      <c r="JM29" s="11">
        <v>38</v>
      </c>
      <c r="JN29" s="11">
        <v>42</v>
      </c>
      <c r="JO29" s="11">
        <v>19</v>
      </c>
      <c r="JP29" s="11">
        <v>58</v>
      </c>
      <c r="JQ29" s="11">
        <v>114</v>
      </c>
      <c r="JR29" s="11">
        <v>21</v>
      </c>
      <c r="JS29" s="11">
        <v>13</v>
      </c>
      <c r="JT29" s="11">
        <v>4</v>
      </c>
      <c r="JU29" s="11">
        <v>44</v>
      </c>
      <c r="JV29" s="11">
        <v>39</v>
      </c>
      <c r="JW29" s="11">
        <v>10</v>
      </c>
      <c r="JX29" s="11">
        <v>225</v>
      </c>
      <c r="JY29" s="11">
        <v>7</v>
      </c>
      <c r="JZ29" s="11"/>
      <c r="KA29" s="41">
        <f t="shared" si="53"/>
        <v>1182</v>
      </c>
      <c r="KB29" s="23">
        <f t="shared" si="54"/>
        <v>0.20351239669421486</v>
      </c>
    </row>
    <row r="30" spans="2:288" ht="15.75" thickBot="1" x14ac:dyDescent="0.3">
      <c r="B30" s="53" t="s">
        <v>51</v>
      </c>
      <c r="C30" s="39">
        <f>SUM(C22:C29)</f>
        <v>64</v>
      </c>
      <c r="D30" s="39">
        <f t="shared" ref="D30:AE30" si="55">SUM(D22:D29)</f>
        <v>261</v>
      </c>
      <c r="E30" s="39">
        <f t="shared" si="55"/>
        <v>469</v>
      </c>
      <c r="F30" s="39">
        <f t="shared" si="55"/>
        <v>39</v>
      </c>
      <c r="G30" s="39">
        <f t="shared" si="55"/>
        <v>1608</v>
      </c>
      <c r="H30" s="39">
        <f t="shared" si="55"/>
        <v>551</v>
      </c>
      <c r="I30" s="39">
        <f t="shared" si="55"/>
        <v>272</v>
      </c>
      <c r="J30" s="39">
        <f t="shared" si="55"/>
        <v>271</v>
      </c>
      <c r="K30" s="39">
        <f t="shared" si="55"/>
        <v>372</v>
      </c>
      <c r="L30" s="39">
        <f t="shared" si="55"/>
        <v>754</v>
      </c>
      <c r="M30" s="39">
        <f t="shared" si="55"/>
        <v>1027</v>
      </c>
      <c r="N30" s="39">
        <f t="shared" si="55"/>
        <v>260</v>
      </c>
      <c r="O30" s="39">
        <f t="shared" si="55"/>
        <v>240</v>
      </c>
      <c r="P30" s="39">
        <f t="shared" si="55"/>
        <v>485</v>
      </c>
      <c r="Q30" s="39">
        <f t="shared" si="55"/>
        <v>538</v>
      </c>
      <c r="R30" s="39">
        <f t="shared" si="55"/>
        <v>716</v>
      </c>
      <c r="S30" s="39">
        <f t="shared" si="55"/>
        <v>229</v>
      </c>
      <c r="T30" s="39">
        <f t="shared" si="55"/>
        <v>672</v>
      </c>
      <c r="U30" s="39">
        <f t="shared" si="55"/>
        <v>1415</v>
      </c>
      <c r="V30" s="39">
        <f t="shared" si="55"/>
        <v>348</v>
      </c>
      <c r="W30" s="39">
        <f t="shared" si="55"/>
        <v>207</v>
      </c>
      <c r="X30" s="39">
        <f t="shared" si="55"/>
        <v>27</v>
      </c>
      <c r="Y30" s="39">
        <f t="shared" si="55"/>
        <v>668</v>
      </c>
      <c r="Z30" s="39">
        <f t="shared" si="55"/>
        <v>365</v>
      </c>
      <c r="AA30" s="39">
        <f t="shared" si="55"/>
        <v>133</v>
      </c>
      <c r="AB30" s="39">
        <f t="shared" si="55"/>
        <v>1353</v>
      </c>
      <c r="AC30" s="39">
        <f t="shared" si="55"/>
        <v>106</v>
      </c>
      <c r="AD30" s="39">
        <f t="shared" si="55"/>
        <v>0</v>
      </c>
      <c r="AE30" s="39">
        <f t="shared" si="55"/>
        <v>13450</v>
      </c>
      <c r="AF30" s="8">
        <f>SUM(AF22:AF29)</f>
        <v>1</v>
      </c>
      <c r="AH30" s="53" t="s">
        <v>51</v>
      </c>
      <c r="AI30" s="39">
        <f>SUM(AI22:AI29)</f>
        <v>384</v>
      </c>
      <c r="AJ30" s="39">
        <f t="shared" ref="AJ30:BK30" si="56">SUM(AJ22:AJ29)</f>
        <v>954</v>
      </c>
      <c r="AK30" s="39">
        <f t="shared" si="56"/>
        <v>1587</v>
      </c>
      <c r="AL30" s="39">
        <f t="shared" si="56"/>
        <v>142</v>
      </c>
      <c r="AM30" s="39">
        <f t="shared" si="56"/>
        <v>5811</v>
      </c>
      <c r="AN30" s="39">
        <f t="shared" si="56"/>
        <v>2431</v>
      </c>
      <c r="AO30" s="39">
        <f t="shared" si="56"/>
        <v>1867</v>
      </c>
      <c r="AP30" s="39">
        <f t="shared" si="56"/>
        <v>873</v>
      </c>
      <c r="AQ30" s="39">
        <f t="shared" si="56"/>
        <v>2141</v>
      </c>
      <c r="AR30" s="39">
        <f t="shared" si="56"/>
        <v>2526</v>
      </c>
      <c r="AS30" s="39">
        <f t="shared" si="56"/>
        <v>4367</v>
      </c>
      <c r="AT30" s="39">
        <f t="shared" si="56"/>
        <v>1020</v>
      </c>
      <c r="AU30" s="39">
        <f t="shared" si="56"/>
        <v>861</v>
      </c>
      <c r="AV30" s="39">
        <f t="shared" si="56"/>
        <v>1833</v>
      </c>
      <c r="AW30" s="39">
        <f t="shared" si="56"/>
        <v>1217</v>
      </c>
      <c r="AX30" s="39">
        <f t="shared" si="56"/>
        <v>3031</v>
      </c>
      <c r="AY30" s="39">
        <f t="shared" si="56"/>
        <v>868</v>
      </c>
      <c r="AZ30" s="39">
        <f t="shared" si="56"/>
        <v>2284</v>
      </c>
      <c r="BA30" s="39">
        <f t="shared" si="56"/>
        <v>5028</v>
      </c>
      <c r="BB30" s="39">
        <f t="shared" si="56"/>
        <v>1429</v>
      </c>
      <c r="BC30" s="39">
        <f t="shared" si="56"/>
        <v>665</v>
      </c>
      <c r="BD30" s="39">
        <f t="shared" si="56"/>
        <v>73</v>
      </c>
      <c r="BE30" s="39">
        <f t="shared" si="56"/>
        <v>2411</v>
      </c>
      <c r="BF30" s="39">
        <f t="shared" si="56"/>
        <v>1381</v>
      </c>
      <c r="BG30" s="39">
        <f t="shared" si="56"/>
        <v>509</v>
      </c>
      <c r="BH30" s="39">
        <f t="shared" si="56"/>
        <v>5145</v>
      </c>
      <c r="BI30" s="39">
        <f t="shared" si="56"/>
        <v>248</v>
      </c>
      <c r="BJ30" s="39">
        <f t="shared" si="56"/>
        <v>97</v>
      </c>
      <c r="BK30" s="39">
        <f t="shared" si="56"/>
        <v>51183</v>
      </c>
      <c r="BL30" s="8">
        <f>SUM(BL22:BL29)</f>
        <v>1</v>
      </c>
      <c r="BN30" s="53" t="s">
        <v>51</v>
      </c>
      <c r="BO30" s="39">
        <f>SUM(BO22:BO29)</f>
        <v>292</v>
      </c>
      <c r="BP30" s="39">
        <f t="shared" ref="BP30:CO30" si="57">SUM(BP22:BP29)</f>
        <v>734</v>
      </c>
      <c r="BQ30" s="39">
        <f t="shared" si="57"/>
        <v>1261</v>
      </c>
      <c r="BR30" s="39">
        <f t="shared" si="57"/>
        <v>142</v>
      </c>
      <c r="BS30" s="39">
        <f t="shared" si="57"/>
        <v>4014</v>
      </c>
      <c r="BT30" s="39">
        <f t="shared" si="57"/>
        <v>1804</v>
      </c>
      <c r="BU30" s="39">
        <f t="shared" si="57"/>
        <v>977</v>
      </c>
      <c r="BV30" s="39">
        <f t="shared" si="57"/>
        <v>723</v>
      </c>
      <c r="BW30" s="39">
        <f t="shared" si="57"/>
        <v>1864</v>
      </c>
      <c r="BX30" s="39">
        <f t="shared" si="57"/>
        <v>1890</v>
      </c>
      <c r="BY30" s="39">
        <f t="shared" si="57"/>
        <v>3792</v>
      </c>
      <c r="BZ30" s="39">
        <f t="shared" si="57"/>
        <v>759</v>
      </c>
      <c r="CA30" s="39">
        <f t="shared" si="57"/>
        <v>821</v>
      </c>
      <c r="CB30" s="39">
        <f t="shared" si="57"/>
        <v>1677</v>
      </c>
      <c r="CC30" s="39">
        <f t="shared" si="57"/>
        <v>1345</v>
      </c>
      <c r="CD30" s="39">
        <f t="shared" si="57"/>
        <v>2037</v>
      </c>
      <c r="CE30" s="39">
        <f t="shared" si="57"/>
        <v>689</v>
      </c>
      <c r="CF30" s="39">
        <f t="shared" si="57"/>
        <v>2171</v>
      </c>
      <c r="CG30" s="39">
        <f t="shared" si="57"/>
        <v>4584</v>
      </c>
      <c r="CH30" s="39">
        <f t="shared" si="57"/>
        <v>1033</v>
      </c>
      <c r="CI30" s="39">
        <f t="shared" si="57"/>
        <v>608</v>
      </c>
      <c r="CJ30" s="39">
        <f t="shared" si="57"/>
        <v>48</v>
      </c>
      <c r="CK30" s="39">
        <f t="shared" si="57"/>
        <v>2314</v>
      </c>
      <c r="CL30" s="39">
        <f t="shared" si="57"/>
        <v>1807</v>
      </c>
      <c r="CM30" s="39">
        <f t="shared" si="57"/>
        <v>497</v>
      </c>
      <c r="CN30" s="39">
        <f t="shared" si="57"/>
        <v>5173</v>
      </c>
      <c r="CO30" s="39">
        <f t="shared" si="57"/>
        <v>217</v>
      </c>
      <c r="CP30" s="39">
        <f>SUM(CP22:CP29)</f>
        <v>204</v>
      </c>
      <c r="CQ30" s="39">
        <f>SUM(CQ22:CQ29)</f>
        <v>43477</v>
      </c>
      <c r="CR30" s="8">
        <f>SUM(CR22:CR29)</f>
        <v>1</v>
      </c>
      <c r="CT30" s="53" t="s">
        <v>51</v>
      </c>
      <c r="CU30" s="39">
        <f>SUM(CU22:CU29)</f>
        <v>163</v>
      </c>
      <c r="CV30" s="39">
        <f t="shared" ref="CV30:DU30" si="58">SUM(CV22:CV29)</f>
        <v>445</v>
      </c>
      <c r="CW30" s="39">
        <f t="shared" si="58"/>
        <v>1073</v>
      </c>
      <c r="CX30" s="39">
        <f t="shared" si="58"/>
        <v>72</v>
      </c>
      <c r="CY30" s="39">
        <f t="shared" si="58"/>
        <v>2760</v>
      </c>
      <c r="CZ30" s="39">
        <f t="shared" si="58"/>
        <v>1177</v>
      </c>
      <c r="DA30" s="39">
        <f t="shared" si="58"/>
        <v>689</v>
      </c>
      <c r="DB30" s="39">
        <f t="shared" si="58"/>
        <v>544</v>
      </c>
      <c r="DC30" s="39">
        <f t="shared" si="58"/>
        <v>1360</v>
      </c>
      <c r="DD30" s="39">
        <f t="shared" si="58"/>
        <v>1185</v>
      </c>
      <c r="DE30" s="39">
        <f t="shared" si="58"/>
        <v>2502</v>
      </c>
      <c r="DF30" s="39">
        <f t="shared" si="58"/>
        <v>552</v>
      </c>
      <c r="DG30" s="39">
        <f t="shared" si="58"/>
        <v>613</v>
      </c>
      <c r="DH30" s="39">
        <f t="shared" si="58"/>
        <v>1132</v>
      </c>
      <c r="DI30" s="39">
        <f t="shared" si="58"/>
        <v>879</v>
      </c>
      <c r="DJ30" s="39">
        <f t="shared" si="58"/>
        <v>1424</v>
      </c>
      <c r="DK30" s="39">
        <f t="shared" si="58"/>
        <v>438</v>
      </c>
      <c r="DL30" s="39">
        <f t="shared" si="58"/>
        <v>1719</v>
      </c>
      <c r="DM30" s="39">
        <f t="shared" si="58"/>
        <v>2689</v>
      </c>
      <c r="DN30" s="39">
        <f t="shared" si="58"/>
        <v>870</v>
      </c>
      <c r="DO30" s="39">
        <f t="shared" si="58"/>
        <v>283</v>
      </c>
      <c r="DP30" s="39">
        <f t="shared" si="58"/>
        <v>47</v>
      </c>
      <c r="DQ30" s="39">
        <f t="shared" si="58"/>
        <v>1807</v>
      </c>
      <c r="DR30" s="39">
        <f t="shared" si="58"/>
        <v>1550</v>
      </c>
      <c r="DS30" s="39">
        <f t="shared" si="58"/>
        <v>285</v>
      </c>
      <c r="DT30" s="39">
        <f t="shared" si="58"/>
        <v>4647</v>
      </c>
      <c r="DU30" s="39">
        <f t="shared" si="58"/>
        <v>156</v>
      </c>
      <c r="DV30" s="39">
        <f>SUM(DV22:DV29)</f>
        <v>149</v>
      </c>
      <c r="DW30" s="39">
        <f>SUM(DW22:DW29)</f>
        <v>31210</v>
      </c>
      <c r="DX30" s="8">
        <f>SUM(DX22:DX29)</f>
        <v>1.0000000000000002</v>
      </c>
      <c r="DZ30" s="53" t="s">
        <v>51</v>
      </c>
      <c r="EA30" s="39">
        <f>SUM(EA22:EA29)</f>
        <v>104</v>
      </c>
      <c r="EB30" s="39">
        <f t="shared" ref="EB30:FA30" si="59">SUM(EB22:EB29)</f>
        <v>347</v>
      </c>
      <c r="EC30" s="39">
        <f t="shared" si="59"/>
        <v>827</v>
      </c>
      <c r="ED30" s="39">
        <f t="shared" si="59"/>
        <v>45</v>
      </c>
      <c r="EE30" s="39">
        <f t="shared" si="59"/>
        <v>1711</v>
      </c>
      <c r="EF30" s="39">
        <f t="shared" si="59"/>
        <v>872</v>
      </c>
      <c r="EG30" s="39">
        <f t="shared" si="59"/>
        <v>452</v>
      </c>
      <c r="EH30" s="39">
        <f t="shared" si="59"/>
        <v>416</v>
      </c>
      <c r="EI30" s="39">
        <f t="shared" si="59"/>
        <v>1120</v>
      </c>
      <c r="EJ30" s="39">
        <f t="shared" si="59"/>
        <v>800</v>
      </c>
      <c r="EK30" s="39">
        <f t="shared" si="59"/>
        <v>1903</v>
      </c>
      <c r="EL30" s="39">
        <f t="shared" si="59"/>
        <v>496</v>
      </c>
      <c r="EM30" s="39">
        <f t="shared" si="59"/>
        <v>545</v>
      </c>
      <c r="EN30" s="39">
        <f t="shared" si="59"/>
        <v>123</v>
      </c>
      <c r="EO30" s="39">
        <f t="shared" si="59"/>
        <v>1057</v>
      </c>
      <c r="EP30" s="39">
        <f t="shared" si="59"/>
        <v>784</v>
      </c>
      <c r="EQ30" s="39">
        <f t="shared" si="59"/>
        <v>942</v>
      </c>
      <c r="ER30" s="39">
        <f t="shared" si="59"/>
        <v>332</v>
      </c>
      <c r="ES30" s="39">
        <f t="shared" si="59"/>
        <v>1124</v>
      </c>
      <c r="ET30" s="39">
        <f t="shared" si="59"/>
        <v>1977</v>
      </c>
      <c r="EU30" s="39">
        <f t="shared" si="59"/>
        <v>489</v>
      </c>
      <c r="EV30" s="39">
        <f t="shared" si="59"/>
        <v>306</v>
      </c>
      <c r="EW30" s="39">
        <f t="shared" si="59"/>
        <v>33</v>
      </c>
      <c r="EX30" s="39">
        <f t="shared" si="59"/>
        <v>1297</v>
      </c>
      <c r="EY30" s="39">
        <f t="shared" si="59"/>
        <v>1040</v>
      </c>
      <c r="EZ30" s="39">
        <f t="shared" si="59"/>
        <v>255</v>
      </c>
      <c r="FA30" s="39">
        <f t="shared" si="59"/>
        <v>3366</v>
      </c>
      <c r="FB30" s="39">
        <f>SUM(FB22:FB29)</f>
        <v>88</v>
      </c>
      <c r="FC30" s="39">
        <f>SUM(FC22:FC29)</f>
        <v>22851</v>
      </c>
      <c r="FD30" s="8">
        <f>SUM(FD22:FD29)</f>
        <v>1</v>
      </c>
      <c r="FF30" s="53" t="s">
        <v>51</v>
      </c>
      <c r="FG30" s="39">
        <f>SUM(FG22:FG29)</f>
        <v>74</v>
      </c>
      <c r="FH30" s="39">
        <f t="shared" ref="FH30:GG30" si="60">SUM(FH22:FH29)</f>
        <v>340</v>
      </c>
      <c r="FI30" s="39">
        <f t="shared" si="60"/>
        <v>821</v>
      </c>
      <c r="FJ30" s="39">
        <f t="shared" si="60"/>
        <v>61</v>
      </c>
      <c r="FK30" s="39">
        <f t="shared" si="60"/>
        <v>1477</v>
      </c>
      <c r="FL30" s="39">
        <f t="shared" si="60"/>
        <v>767</v>
      </c>
      <c r="FM30" s="39">
        <f t="shared" si="60"/>
        <v>349</v>
      </c>
      <c r="FN30" s="39">
        <f t="shared" si="60"/>
        <v>328</v>
      </c>
      <c r="FO30" s="39">
        <f t="shared" si="60"/>
        <v>657</v>
      </c>
      <c r="FP30" s="39">
        <f t="shared" si="60"/>
        <v>569</v>
      </c>
      <c r="FQ30" s="39">
        <f t="shared" si="60"/>
        <v>1718</v>
      </c>
      <c r="FR30" s="39">
        <f t="shared" si="60"/>
        <v>361</v>
      </c>
      <c r="FS30" s="39">
        <f t="shared" si="60"/>
        <v>459</v>
      </c>
      <c r="FT30" s="39">
        <f t="shared" si="60"/>
        <v>842</v>
      </c>
      <c r="FU30" s="39">
        <f t="shared" si="60"/>
        <v>439</v>
      </c>
      <c r="FV30" s="39">
        <f t="shared" si="60"/>
        <v>661</v>
      </c>
      <c r="FW30" s="39">
        <f t="shared" si="60"/>
        <v>245</v>
      </c>
      <c r="FX30" s="39">
        <f t="shared" si="60"/>
        <v>823</v>
      </c>
      <c r="FY30" s="39">
        <f t="shared" si="60"/>
        <v>1522</v>
      </c>
      <c r="FZ30" s="39">
        <f t="shared" si="60"/>
        <v>386</v>
      </c>
      <c r="GA30" s="39">
        <f t="shared" si="60"/>
        <v>262</v>
      </c>
      <c r="GB30" s="39">
        <f t="shared" si="60"/>
        <v>36</v>
      </c>
      <c r="GC30" s="39">
        <f t="shared" si="60"/>
        <v>883</v>
      </c>
      <c r="GD30" s="39">
        <f t="shared" si="60"/>
        <v>884</v>
      </c>
      <c r="GE30" s="39">
        <f t="shared" si="60"/>
        <v>180</v>
      </c>
      <c r="GF30" s="39">
        <f t="shared" si="60"/>
        <v>3070</v>
      </c>
      <c r="GG30" s="39">
        <f t="shared" si="60"/>
        <v>80</v>
      </c>
      <c r="GH30" s="39">
        <f>SUM(GH22:GH29)</f>
        <v>31</v>
      </c>
      <c r="GI30" s="39">
        <f>SUM(GI22:GI29)</f>
        <v>18325</v>
      </c>
      <c r="GJ30" s="66">
        <f>SUM(GJ22:GJ29)</f>
        <v>1</v>
      </c>
      <c r="GL30" s="53" t="s">
        <v>51</v>
      </c>
      <c r="GM30" s="39">
        <f>SUM(GM22:GM29)</f>
        <v>82</v>
      </c>
      <c r="GN30" s="39">
        <f t="shared" ref="GN30:HM30" si="61">SUM(GN22:GN29)</f>
        <v>388</v>
      </c>
      <c r="GO30" s="39">
        <f t="shared" si="61"/>
        <v>747</v>
      </c>
      <c r="GP30" s="39">
        <f t="shared" si="61"/>
        <v>47</v>
      </c>
      <c r="GQ30" s="39">
        <f t="shared" si="61"/>
        <v>1434</v>
      </c>
      <c r="GR30" s="39">
        <f t="shared" si="61"/>
        <v>994</v>
      </c>
      <c r="GS30" s="39">
        <f t="shared" si="61"/>
        <v>451</v>
      </c>
      <c r="GT30" s="39">
        <f t="shared" si="61"/>
        <v>432</v>
      </c>
      <c r="GU30" s="39">
        <f t="shared" si="61"/>
        <v>926</v>
      </c>
      <c r="GV30" s="39">
        <f t="shared" si="61"/>
        <v>842</v>
      </c>
      <c r="GW30" s="39">
        <f t="shared" si="61"/>
        <v>2427</v>
      </c>
      <c r="GX30" s="39">
        <f t="shared" si="61"/>
        <v>452</v>
      </c>
      <c r="GY30" s="39">
        <f t="shared" si="61"/>
        <v>511</v>
      </c>
      <c r="GZ30" s="39">
        <f t="shared" si="61"/>
        <v>843</v>
      </c>
      <c r="HA30" s="39">
        <f t="shared" si="61"/>
        <v>544</v>
      </c>
      <c r="HB30" s="39">
        <f t="shared" si="61"/>
        <v>949</v>
      </c>
      <c r="HC30" s="39">
        <f t="shared" si="61"/>
        <v>295</v>
      </c>
      <c r="HD30" s="39">
        <f t="shared" si="61"/>
        <v>1177</v>
      </c>
      <c r="HE30" s="39">
        <f t="shared" si="61"/>
        <v>2074</v>
      </c>
      <c r="HF30" s="39">
        <f t="shared" si="61"/>
        <v>479</v>
      </c>
      <c r="HG30" s="39">
        <f t="shared" si="61"/>
        <v>261</v>
      </c>
      <c r="HH30" s="39">
        <f t="shared" si="61"/>
        <v>44</v>
      </c>
      <c r="HI30" s="39">
        <f t="shared" si="61"/>
        <v>1085</v>
      </c>
      <c r="HJ30" s="39">
        <f t="shared" si="61"/>
        <v>884</v>
      </c>
      <c r="HK30" s="39">
        <f t="shared" si="61"/>
        <v>264</v>
      </c>
      <c r="HL30" s="39">
        <f t="shared" si="61"/>
        <v>3904</v>
      </c>
      <c r="HM30" s="39">
        <f t="shared" si="61"/>
        <v>130</v>
      </c>
      <c r="HN30" s="39">
        <f>SUM(HN22:HN29)</f>
        <v>113</v>
      </c>
      <c r="HO30" s="39">
        <f>SUM(HO22:HO29)</f>
        <v>22779</v>
      </c>
      <c r="HP30" s="66">
        <f>SUM(HP22:HP29)</f>
        <v>1</v>
      </c>
      <c r="HR30" s="53" t="s">
        <v>51</v>
      </c>
      <c r="HS30" s="39">
        <f>SUM(HS22:HS29)</f>
        <v>68</v>
      </c>
      <c r="HT30" s="39">
        <f t="shared" ref="HT30:IS30" si="62">SUM(HT22:HT29)</f>
        <v>272</v>
      </c>
      <c r="HU30" s="39">
        <f t="shared" si="62"/>
        <v>590</v>
      </c>
      <c r="HV30" s="39">
        <f t="shared" si="62"/>
        <v>51</v>
      </c>
      <c r="HW30" s="39">
        <f t="shared" si="62"/>
        <v>1243</v>
      </c>
      <c r="HX30" s="39">
        <f t="shared" si="62"/>
        <v>751</v>
      </c>
      <c r="HY30" s="39">
        <f t="shared" si="62"/>
        <v>331</v>
      </c>
      <c r="HZ30" s="39">
        <f t="shared" si="62"/>
        <v>349</v>
      </c>
      <c r="IA30" s="39">
        <f t="shared" si="62"/>
        <v>670</v>
      </c>
      <c r="IB30" s="39">
        <f t="shared" si="62"/>
        <v>604</v>
      </c>
      <c r="IC30" s="39">
        <f t="shared" si="62"/>
        <v>2275</v>
      </c>
      <c r="ID30" s="39">
        <f t="shared" si="62"/>
        <v>379</v>
      </c>
      <c r="IE30" s="39">
        <f t="shared" si="62"/>
        <v>339</v>
      </c>
      <c r="IF30" s="39">
        <f t="shared" si="62"/>
        <v>737</v>
      </c>
      <c r="IG30" s="39">
        <f t="shared" si="62"/>
        <v>492</v>
      </c>
      <c r="IH30" s="39">
        <f t="shared" si="62"/>
        <v>755</v>
      </c>
      <c r="II30" s="39">
        <f t="shared" si="62"/>
        <v>292</v>
      </c>
      <c r="IJ30" s="39">
        <f t="shared" si="62"/>
        <v>907</v>
      </c>
      <c r="IK30" s="39">
        <f t="shared" si="62"/>
        <v>1897</v>
      </c>
      <c r="IL30" s="39">
        <f t="shared" si="62"/>
        <v>353</v>
      </c>
      <c r="IM30" s="39">
        <f t="shared" si="62"/>
        <v>157</v>
      </c>
      <c r="IN30" s="39">
        <f t="shared" si="62"/>
        <v>31</v>
      </c>
      <c r="IO30" s="39">
        <f t="shared" si="62"/>
        <v>945</v>
      </c>
      <c r="IP30" s="39">
        <f t="shared" si="62"/>
        <v>808</v>
      </c>
      <c r="IQ30" s="39">
        <f t="shared" si="62"/>
        <v>168</v>
      </c>
      <c r="IR30" s="39">
        <f t="shared" si="62"/>
        <v>3635</v>
      </c>
      <c r="IS30" s="39">
        <f t="shared" si="62"/>
        <v>111</v>
      </c>
      <c r="IT30" s="39">
        <f>SUM(IT22:IT29)</f>
        <v>60</v>
      </c>
      <c r="IU30" s="39">
        <f>SUM(IU22:IU29)</f>
        <v>19270</v>
      </c>
      <c r="IV30" s="66">
        <f>SUM(IV22:IV29)</f>
        <v>1</v>
      </c>
      <c r="IX30" s="53" t="s">
        <v>51</v>
      </c>
      <c r="IY30" s="39">
        <f>SUM(IY22:IY29)</f>
        <v>12</v>
      </c>
      <c r="IZ30" s="39">
        <f t="shared" ref="IZ30:JY30" si="63">SUM(IZ22:IZ29)</f>
        <v>80</v>
      </c>
      <c r="JA30" s="39">
        <f t="shared" si="63"/>
        <v>203</v>
      </c>
      <c r="JB30" s="39">
        <f t="shared" si="63"/>
        <v>14</v>
      </c>
      <c r="JC30" s="39">
        <f t="shared" si="63"/>
        <v>359</v>
      </c>
      <c r="JD30" s="39">
        <f t="shared" si="63"/>
        <v>192</v>
      </c>
      <c r="JE30" s="39">
        <f t="shared" si="63"/>
        <v>89</v>
      </c>
      <c r="JF30" s="39">
        <f t="shared" si="63"/>
        <v>107</v>
      </c>
      <c r="JG30" s="39">
        <f t="shared" si="63"/>
        <v>220</v>
      </c>
      <c r="JH30" s="39">
        <f t="shared" si="63"/>
        <v>187</v>
      </c>
      <c r="JI30" s="39">
        <f t="shared" si="63"/>
        <v>696</v>
      </c>
      <c r="JJ30" s="39">
        <f t="shared" si="63"/>
        <v>143</v>
      </c>
      <c r="JK30" s="39">
        <f t="shared" si="63"/>
        <v>111</v>
      </c>
      <c r="JL30" s="39">
        <f t="shared" si="63"/>
        <v>177</v>
      </c>
      <c r="JM30" s="39">
        <f t="shared" si="63"/>
        <v>146</v>
      </c>
      <c r="JN30" s="39">
        <f t="shared" si="63"/>
        <v>186</v>
      </c>
      <c r="JO30" s="39">
        <f t="shared" si="63"/>
        <v>84</v>
      </c>
      <c r="JP30" s="39">
        <f t="shared" si="63"/>
        <v>274</v>
      </c>
      <c r="JQ30" s="39">
        <f t="shared" si="63"/>
        <v>531</v>
      </c>
      <c r="JR30" s="39">
        <f t="shared" si="63"/>
        <v>108</v>
      </c>
      <c r="JS30" s="39">
        <f t="shared" si="63"/>
        <v>52</v>
      </c>
      <c r="JT30" s="39">
        <f t="shared" si="63"/>
        <v>12</v>
      </c>
      <c r="JU30" s="39">
        <f t="shared" si="63"/>
        <v>254</v>
      </c>
      <c r="JV30" s="39">
        <f t="shared" si="63"/>
        <v>238</v>
      </c>
      <c r="JW30" s="39">
        <f t="shared" si="63"/>
        <v>56</v>
      </c>
      <c r="JX30" s="39">
        <f t="shared" si="63"/>
        <v>1236</v>
      </c>
      <c r="JY30" s="39">
        <f t="shared" si="63"/>
        <v>36</v>
      </c>
      <c r="JZ30" s="39">
        <f>SUM(JZ22:JZ29)</f>
        <v>5</v>
      </c>
      <c r="KA30" s="39">
        <f>SUM(KA22:KA29)</f>
        <v>5808</v>
      </c>
      <c r="KB30" s="66">
        <f>SUM(KB22:KB29)</f>
        <v>0.99999999999999989</v>
      </c>
    </row>
    <row r="31" spans="2:288" ht="16.5" thickTop="1" thickBot="1" x14ac:dyDescent="0.3">
      <c r="AE31" s="13"/>
      <c r="AF31" s="13"/>
      <c r="DW31" s="20"/>
      <c r="DX31" s="20"/>
      <c r="FC31" s="20"/>
      <c r="FD31" s="20"/>
      <c r="GI31" s="20"/>
      <c r="GJ31" s="20"/>
      <c r="HO31" s="20"/>
      <c r="HP31" s="20"/>
      <c r="IU31" s="20"/>
      <c r="IV31" s="20"/>
      <c r="KA31" s="20"/>
      <c r="KB31" s="20"/>
    </row>
    <row r="32" spans="2:288" ht="15.75" thickTop="1" x14ac:dyDescent="0.25">
      <c r="B32" s="177" t="s">
        <v>209</v>
      </c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9"/>
      <c r="AH32" s="177" t="s">
        <v>208</v>
      </c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9"/>
      <c r="BN32" s="177" t="s">
        <v>202</v>
      </c>
      <c r="BO32" s="178"/>
      <c r="BP32" s="178"/>
      <c r="BQ32" s="178"/>
      <c r="BR32" s="178"/>
      <c r="BS32" s="178"/>
      <c r="BT32" s="178"/>
      <c r="BU32" s="178"/>
      <c r="BV32" s="178"/>
      <c r="BW32" s="178"/>
      <c r="BX32" s="178"/>
      <c r="BY32" s="178"/>
      <c r="BZ32" s="178"/>
      <c r="CA32" s="178"/>
      <c r="CB32" s="178"/>
      <c r="CC32" s="178"/>
      <c r="CD32" s="178"/>
      <c r="CE32" s="178"/>
      <c r="CF32" s="178"/>
      <c r="CG32" s="178"/>
      <c r="CH32" s="178"/>
      <c r="CI32" s="178"/>
      <c r="CJ32" s="178"/>
      <c r="CK32" s="178"/>
      <c r="CL32" s="178"/>
      <c r="CM32" s="178"/>
      <c r="CN32" s="178"/>
      <c r="CO32" s="178"/>
      <c r="CP32" s="178"/>
      <c r="CQ32" s="178"/>
      <c r="CR32" s="179"/>
      <c r="CT32" s="177" t="s">
        <v>249</v>
      </c>
      <c r="CU32" s="178"/>
      <c r="CV32" s="178"/>
      <c r="CW32" s="178"/>
      <c r="CX32" s="178"/>
      <c r="CY32" s="178"/>
      <c r="CZ32" s="178"/>
      <c r="DA32" s="178"/>
      <c r="DB32" s="178"/>
      <c r="DC32" s="178"/>
      <c r="DD32" s="178"/>
      <c r="DE32" s="178"/>
      <c r="DF32" s="178"/>
      <c r="DG32" s="178"/>
      <c r="DH32" s="178"/>
      <c r="DI32" s="178"/>
      <c r="DJ32" s="178"/>
      <c r="DK32" s="178"/>
      <c r="DL32" s="178"/>
      <c r="DM32" s="178"/>
      <c r="DN32" s="178"/>
      <c r="DO32" s="178"/>
      <c r="DP32" s="178"/>
      <c r="DQ32" s="178"/>
      <c r="DR32" s="178"/>
      <c r="DS32" s="178"/>
      <c r="DT32" s="178"/>
      <c r="DU32" s="178"/>
      <c r="DV32" s="178"/>
      <c r="DW32" s="178"/>
      <c r="DX32" s="179"/>
      <c r="DZ32" s="177" t="s">
        <v>276</v>
      </c>
      <c r="EA32" s="178"/>
      <c r="EB32" s="178"/>
      <c r="EC32" s="178"/>
      <c r="ED32" s="178"/>
      <c r="EE32" s="178"/>
      <c r="EF32" s="178"/>
      <c r="EG32" s="178"/>
      <c r="EH32" s="178"/>
      <c r="EI32" s="178"/>
      <c r="EJ32" s="178"/>
      <c r="EK32" s="178"/>
      <c r="EL32" s="178"/>
      <c r="EM32" s="178"/>
      <c r="EN32" s="178"/>
      <c r="EO32" s="178"/>
      <c r="EP32" s="178"/>
      <c r="EQ32" s="178"/>
      <c r="ER32" s="178"/>
      <c r="ES32" s="178"/>
      <c r="ET32" s="178"/>
      <c r="EU32" s="178"/>
      <c r="EV32" s="178"/>
      <c r="EW32" s="178"/>
      <c r="EX32" s="178"/>
      <c r="EY32" s="178"/>
      <c r="EZ32" s="178"/>
      <c r="FA32" s="178"/>
      <c r="FB32" s="178"/>
      <c r="FC32" s="178"/>
      <c r="FD32" s="179"/>
      <c r="FF32" s="177" t="s">
        <v>294</v>
      </c>
      <c r="FG32" s="178"/>
      <c r="FH32" s="178"/>
      <c r="FI32" s="178"/>
      <c r="FJ32" s="178"/>
      <c r="FK32" s="178"/>
      <c r="FL32" s="178"/>
      <c r="FM32" s="178"/>
      <c r="FN32" s="178"/>
      <c r="FO32" s="178"/>
      <c r="FP32" s="178"/>
      <c r="FQ32" s="178"/>
      <c r="FR32" s="178"/>
      <c r="FS32" s="178"/>
      <c r="FT32" s="178"/>
      <c r="FU32" s="178"/>
      <c r="FV32" s="178"/>
      <c r="FW32" s="178"/>
      <c r="FX32" s="178"/>
      <c r="FY32" s="178"/>
      <c r="FZ32" s="178"/>
      <c r="GA32" s="178"/>
      <c r="GB32" s="178"/>
      <c r="GC32" s="178"/>
      <c r="GD32" s="178"/>
      <c r="GE32" s="178"/>
      <c r="GF32" s="178"/>
      <c r="GG32" s="178"/>
      <c r="GH32" s="178"/>
      <c r="GI32" s="178"/>
      <c r="GJ32" s="179"/>
      <c r="GL32" s="177" t="s">
        <v>315</v>
      </c>
      <c r="GM32" s="178"/>
      <c r="GN32" s="178"/>
      <c r="GO32" s="178"/>
      <c r="GP32" s="178"/>
      <c r="GQ32" s="178"/>
      <c r="GR32" s="178"/>
      <c r="GS32" s="178"/>
      <c r="GT32" s="178"/>
      <c r="GU32" s="178"/>
      <c r="GV32" s="178"/>
      <c r="GW32" s="178"/>
      <c r="GX32" s="178"/>
      <c r="GY32" s="178"/>
      <c r="GZ32" s="178"/>
      <c r="HA32" s="178"/>
      <c r="HB32" s="178"/>
      <c r="HC32" s="178"/>
      <c r="HD32" s="178"/>
      <c r="HE32" s="178"/>
      <c r="HF32" s="178"/>
      <c r="HG32" s="178"/>
      <c r="HH32" s="178"/>
      <c r="HI32" s="178"/>
      <c r="HJ32" s="178"/>
      <c r="HK32" s="178"/>
      <c r="HL32" s="178"/>
      <c r="HM32" s="178"/>
      <c r="HN32" s="178"/>
      <c r="HO32" s="178"/>
      <c r="HP32" s="179"/>
      <c r="HR32" s="177" t="s">
        <v>352</v>
      </c>
      <c r="HS32" s="178"/>
      <c r="HT32" s="178"/>
      <c r="HU32" s="178"/>
      <c r="HV32" s="178"/>
      <c r="HW32" s="178"/>
      <c r="HX32" s="178"/>
      <c r="HY32" s="178"/>
      <c r="HZ32" s="178"/>
      <c r="IA32" s="178"/>
      <c r="IB32" s="178"/>
      <c r="IC32" s="178"/>
      <c r="ID32" s="178"/>
      <c r="IE32" s="178"/>
      <c r="IF32" s="178"/>
      <c r="IG32" s="178"/>
      <c r="IH32" s="178"/>
      <c r="II32" s="178"/>
      <c r="IJ32" s="178"/>
      <c r="IK32" s="178"/>
      <c r="IL32" s="178"/>
      <c r="IM32" s="178"/>
      <c r="IN32" s="178"/>
      <c r="IO32" s="178"/>
      <c r="IP32" s="178"/>
      <c r="IQ32" s="178"/>
      <c r="IR32" s="178"/>
      <c r="IS32" s="178"/>
      <c r="IT32" s="178"/>
      <c r="IU32" s="178"/>
      <c r="IV32" s="179"/>
      <c r="IX32" s="177" t="s">
        <v>374</v>
      </c>
      <c r="IY32" s="178"/>
      <c r="IZ32" s="178"/>
      <c r="JA32" s="178"/>
      <c r="JB32" s="178"/>
      <c r="JC32" s="178"/>
      <c r="JD32" s="178"/>
      <c r="JE32" s="178"/>
      <c r="JF32" s="178"/>
      <c r="JG32" s="178"/>
      <c r="JH32" s="178"/>
      <c r="JI32" s="178"/>
      <c r="JJ32" s="178"/>
      <c r="JK32" s="178"/>
      <c r="JL32" s="178"/>
      <c r="JM32" s="178"/>
      <c r="JN32" s="178"/>
      <c r="JO32" s="178"/>
      <c r="JP32" s="178"/>
      <c r="JQ32" s="178"/>
      <c r="JR32" s="178"/>
      <c r="JS32" s="178"/>
      <c r="JT32" s="178"/>
      <c r="JU32" s="178"/>
      <c r="JV32" s="178"/>
      <c r="JW32" s="178"/>
      <c r="JX32" s="178"/>
      <c r="JY32" s="178"/>
      <c r="JZ32" s="178"/>
      <c r="KA32" s="178"/>
      <c r="KB32" s="179"/>
    </row>
    <row r="33" spans="2:288" x14ac:dyDescent="0.25">
      <c r="B33" s="37" t="s">
        <v>76</v>
      </c>
      <c r="C33" s="40" t="s">
        <v>16</v>
      </c>
      <c r="D33" s="40" t="s">
        <v>17</v>
      </c>
      <c r="E33" s="40" t="s">
        <v>18</v>
      </c>
      <c r="F33" s="40" t="s">
        <v>19</v>
      </c>
      <c r="G33" s="40" t="s">
        <v>20</v>
      </c>
      <c r="H33" s="40" t="s">
        <v>21</v>
      </c>
      <c r="I33" s="40" t="s">
        <v>22</v>
      </c>
      <c r="J33" s="40" t="s">
        <v>23</v>
      </c>
      <c r="K33" s="40" t="s">
        <v>24</v>
      </c>
      <c r="L33" s="40" t="s">
        <v>25</v>
      </c>
      <c r="M33" s="40" t="s">
        <v>26</v>
      </c>
      <c r="N33" s="40" t="s">
        <v>27</v>
      </c>
      <c r="O33" s="40" t="s">
        <v>28</v>
      </c>
      <c r="P33" s="40" t="s">
        <v>29</v>
      </c>
      <c r="Q33" s="40" t="s">
        <v>30</v>
      </c>
      <c r="R33" s="40" t="s">
        <v>31</v>
      </c>
      <c r="S33" s="40" t="s">
        <v>32</v>
      </c>
      <c r="T33" s="40" t="s">
        <v>33</v>
      </c>
      <c r="U33" s="40" t="s">
        <v>34</v>
      </c>
      <c r="V33" s="40" t="s">
        <v>35</v>
      </c>
      <c r="W33" s="40" t="s">
        <v>36</v>
      </c>
      <c r="X33" s="40" t="s">
        <v>37</v>
      </c>
      <c r="Y33" s="40" t="s">
        <v>38</v>
      </c>
      <c r="Z33" s="40" t="s">
        <v>39</v>
      </c>
      <c r="AA33" s="40" t="s">
        <v>40</v>
      </c>
      <c r="AB33" s="40" t="s">
        <v>41</v>
      </c>
      <c r="AC33" s="40" t="s">
        <v>42</v>
      </c>
      <c r="AD33" s="40" t="s">
        <v>157</v>
      </c>
      <c r="AE33" s="40" t="s">
        <v>14</v>
      </c>
      <c r="AF33" s="4" t="s">
        <v>15</v>
      </c>
      <c r="AH33" s="37" t="s">
        <v>76</v>
      </c>
      <c r="AI33" s="40" t="s">
        <v>16</v>
      </c>
      <c r="AJ33" s="40" t="s">
        <v>17</v>
      </c>
      <c r="AK33" s="40" t="s">
        <v>18</v>
      </c>
      <c r="AL33" s="40" t="s">
        <v>19</v>
      </c>
      <c r="AM33" s="40" t="s">
        <v>20</v>
      </c>
      <c r="AN33" s="40" t="s">
        <v>21</v>
      </c>
      <c r="AO33" s="40" t="s">
        <v>22</v>
      </c>
      <c r="AP33" s="40" t="s">
        <v>23</v>
      </c>
      <c r="AQ33" s="40" t="s">
        <v>24</v>
      </c>
      <c r="AR33" s="40" t="s">
        <v>25</v>
      </c>
      <c r="AS33" s="40" t="s">
        <v>26</v>
      </c>
      <c r="AT33" s="40" t="s">
        <v>27</v>
      </c>
      <c r="AU33" s="40" t="s">
        <v>28</v>
      </c>
      <c r="AV33" s="40" t="s">
        <v>29</v>
      </c>
      <c r="AW33" s="40" t="s">
        <v>30</v>
      </c>
      <c r="AX33" s="40" t="s">
        <v>31</v>
      </c>
      <c r="AY33" s="40" t="s">
        <v>32</v>
      </c>
      <c r="AZ33" s="40" t="s">
        <v>33</v>
      </c>
      <c r="BA33" s="40" t="s">
        <v>34</v>
      </c>
      <c r="BB33" s="40" t="s">
        <v>35</v>
      </c>
      <c r="BC33" s="40" t="s">
        <v>36</v>
      </c>
      <c r="BD33" s="40" t="s">
        <v>37</v>
      </c>
      <c r="BE33" s="40" t="s">
        <v>38</v>
      </c>
      <c r="BF33" s="40" t="s">
        <v>39</v>
      </c>
      <c r="BG33" s="40" t="s">
        <v>40</v>
      </c>
      <c r="BH33" s="40" t="s">
        <v>41</v>
      </c>
      <c r="BI33" s="40" t="s">
        <v>42</v>
      </c>
      <c r="BJ33" s="40" t="s">
        <v>157</v>
      </c>
      <c r="BK33" s="40" t="s">
        <v>14</v>
      </c>
      <c r="BL33" s="4" t="s">
        <v>15</v>
      </c>
      <c r="BN33" s="37" t="s">
        <v>76</v>
      </c>
      <c r="BO33" s="40" t="s">
        <v>16</v>
      </c>
      <c r="BP33" s="40" t="s">
        <v>17</v>
      </c>
      <c r="BQ33" s="40" t="s">
        <v>18</v>
      </c>
      <c r="BR33" s="40" t="s">
        <v>19</v>
      </c>
      <c r="BS33" s="40" t="s">
        <v>20</v>
      </c>
      <c r="BT33" s="40" t="s">
        <v>21</v>
      </c>
      <c r="BU33" s="40" t="s">
        <v>22</v>
      </c>
      <c r="BV33" s="40" t="s">
        <v>23</v>
      </c>
      <c r="BW33" s="40" t="s">
        <v>24</v>
      </c>
      <c r="BX33" s="40" t="s">
        <v>25</v>
      </c>
      <c r="BY33" s="40" t="s">
        <v>26</v>
      </c>
      <c r="BZ33" s="40" t="s">
        <v>27</v>
      </c>
      <c r="CA33" s="40" t="s">
        <v>28</v>
      </c>
      <c r="CB33" s="40" t="s">
        <v>29</v>
      </c>
      <c r="CC33" s="40" t="s">
        <v>30</v>
      </c>
      <c r="CD33" s="40" t="s">
        <v>31</v>
      </c>
      <c r="CE33" s="40" t="s">
        <v>32</v>
      </c>
      <c r="CF33" s="40" t="s">
        <v>33</v>
      </c>
      <c r="CG33" s="40" t="s">
        <v>34</v>
      </c>
      <c r="CH33" s="40" t="s">
        <v>35</v>
      </c>
      <c r="CI33" s="40" t="s">
        <v>36</v>
      </c>
      <c r="CJ33" s="40" t="s">
        <v>37</v>
      </c>
      <c r="CK33" s="40" t="s">
        <v>38</v>
      </c>
      <c r="CL33" s="40" t="s">
        <v>39</v>
      </c>
      <c r="CM33" s="40" t="s">
        <v>40</v>
      </c>
      <c r="CN33" s="40" t="s">
        <v>41</v>
      </c>
      <c r="CO33" s="40" t="s">
        <v>42</v>
      </c>
      <c r="CP33" s="40" t="s">
        <v>157</v>
      </c>
      <c r="CQ33" s="40" t="s">
        <v>14</v>
      </c>
      <c r="CR33" s="4" t="s">
        <v>15</v>
      </c>
      <c r="CT33" s="37" t="s">
        <v>76</v>
      </c>
      <c r="CU33" s="40" t="s">
        <v>16</v>
      </c>
      <c r="CV33" s="40" t="s">
        <v>17</v>
      </c>
      <c r="CW33" s="40" t="s">
        <v>18</v>
      </c>
      <c r="CX33" s="40" t="s">
        <v>19</v>
      </c>
      <c r="CY33" s="40" t="s">
        <v>20</v>
      </c>
      <c r="CZ33" s="40" t="s">
        <v>21</v>
      </c>
      <c r="DA33" s="40" t="s">
        <v>22</v>
      </c>
      <c r="DB33" s="40" t="s">
        <v>23</v>
      </c>
      <c r="DC33" s="40" t="s">
        <v>24</v>
      </c>
      <c r="DD33" s="40" t="s">
        <v>25</v>
      </c>
      <c r="DE33" s="40" t="s">
        <v>26</v>
      </c>
      <c r="DF33" s="40" t="s">
        <v>27</v>
      </c>
      <c r="DG33" s="40" t="s">
        <v>28</v>
      </c>
      <c r="DH33" s="40" t="s">
        <v>29</v>
      </c>
      <c r="DI33" s="40" t="s">
        <v>30</v>
      </c>
      <c r="DJ33" s="40" t="s">
        <v>31</v>
      </c>
      <c r="DK33" s="40" t="s">
        <v>32</v>
      </c>
      <c r="DL33" s="40" t="s">
        <v>33</v>
      </c>
      <c r="DM33" s="40" t="s">
        <v>34</v>
      </c>
      <c r="DN33" s="40" t="s">
        <v>35</v>
      </c>
      <c r="DO33" s="40" t="s">
        <v>36</v>
      </c>
      <c r="DP33" s="40" t="s">
        <v>37</v>
      </c>
      <c r="DQ33" s="40" t="s">
        <v>38</v>
      </c>
      <c r="DR33" s="40" t="s">
        <v>39</v>
      </c>
      <c r="DS33" s="40" t="s">
        <v>40</v>
      </c>
      <c r="DT33" s="40" t="s">
        <v>41</v>
      </c>
      <c r="DU33" s="40" t="s">
        <v>42</v>
      </c>
      <c r="DV33" s="40" t="s">
        <v>157</v>
      </c>
      <c r="DW33" s="40" t="s">
        <v>14</v>
      </c>
      <c r="DX33" s="4" t="s">
        <v>15</v>
      </c>
      <c r="DZ33" s="37" t="s">
        <v>76</v>
      </c>
      <c r="EA33" s="40" t="s">
        <v>16</v>
      </c>
      <c r="EB33" s="40" t="s">
        <v>17</v>
      </c>
      <c r="EC33" s="40" t="s">
        <v>18</v>
      </c>
      <c r="ED33" s="40" t="s">
        <v>19</v>
      </c>
      <c r="EE33" s="40" t="s">
        <v>20</v>
      </c>
      <c r="EF33" s="40" t="s">
        <v>21</v>
      </c>
      <c r="EG33" s="40" t="s">
        <v>22</v>
      </c>
      <c r="EH33" s="40" t="s">
        <v>23</v>
      </c>
      <c r="EI33" s="40" t="s">
        <v>24</v>
      </c>
      <c r="EJ33" s="40" t="s">
        <v>25</v>
      </c>
      <c r="EK33" s="40" t="s">
        <v>26</v>
      </c>
      <c r="EL33" s="40" t="s">
        <v>27</v>
      </c>
      <c r="EM33" s="40" t="s">
        <v>28</v>
      </c>
      <c r="EN33" s="40" t="s">
        <v>29</v>
      </c>
      <c r="EO33" s="40" t="s">
        <v>30</v>
      </c>
      <c r="EP33" s="40" t="s">
        <v>31</v>
      </c>
      <c r="EQ33" s="40" t="s">
        <v>32</v>
      </c>
      <c r="ER33" s="40" t="s">
        <v>33</v>
      </c>
      <c r="ES33" s="40" t="s">
        <v>34</v>
      </c>
      <c r="ET33" s="40" t="s">
        <v>35</v>
      </c>
      <c r="EU33" s="40" t="s">
        <v>36</v>
      </c>
      <c r="EV33" s="40" t="s">
        <v>37</v>
      </c>
      <c r="EW33" s="40" t="s">
        <v>38</v>
      </c>
      <c r="EX33" s="40" t="s">
        <v>39</v>
      </c>
      <c r="EY33" s="40" t="s">
        <v>40</v>
      </c>
      <c r="EZ33" s="40" t="s">
        <v>41</v>
      </c>
      <c r="FA33" s="40" t="s">
        <v>42</v>
      </c>
      <c r="FB33" s="40" t="s">
        <v>157</v>
      </c>
      <c r="FC33" s="40" t="s">
        <v>14</v>
      </c>
      <c r="FD33" s="4" t="s">
        <v>15</v>
      </c>
      <c r="FF33" s="37" t="s">
        <v>76</v>
      </c>
      <c r="FG33" s="40" t="s">
        <v>16</v>
      </c>
      <c r="FH33" s="40" t="s">
        <v>17</v>
      </c>
      <c r="FI33" s="40" t="s">
        <v>18</v>
      </c>
      <c r="FJ33" s="40" t="s">
        <v>19</v>
      </c>
      <c r="FK33" s="40" t="s">
        <v>20</v>
      </c>
      <c r="FL33" s="40" t="s">
        <v>21</v>
      </c>
      <c r="FM33" s="40" t="s">
        <v>22</v>
      </c>
      <c r="FN33" s="40" t="s">
        <v>23</v>
      </c>
      <c r="FO33" s="40" t="s">
        <v>24</v>
      </c>
      <c r="FP33" s="40" t="s">
        <v>25</v>
      </c>
      <c r="FQ33" s="40" t="s">
        <v>26</v>
      </c>
      <c r="FR33" s="40" t="s">
        <v>27</v>
      </c>
      <c r="FS33" s="40" t="s">
        <v>28</v>
      </c>
      <c r="FT33" s="40" t="s">
        <v>29</v>
      </c>
      <c r="FU33" s="40" t="s">
        <v>30</v>
      </c>
      <c r="FV33" s="40" t="s">
        <v>31</v>
      </c>
      <c r="FW33" s="40" t="s">
        <v>32</v>
      </c>
      <c r="FX33" s="40" t="s">
        <v>33</v>
      </c>
      <c r="FY33" s="40" t="s">
        <v>34</v>
      </c>
      <c r="FZ33" s="40" t="s">
        <v>35</v>
      </c>
      <c r="GA33" s="40" t="s">
        <v>36</v>
      </c>
      <c r="GB33" s="40" t="s">
        <v>37</v>
      </c>
      <c r="GC33" s="40" t="s">
        <v>38</v>
      </c>
      <c r="GD33" s="40" t="s">
        <v>39</v>
      </c>
      <c r="GE33" s="40" t="s">
        <v>40</v>
      </c>
      <c r="GF33" s="40" t="s">
        <v>41</v>
      </c>
      <c r="GG33" s="40" t="s">
        <v>42</v>
      </c>
      <c r="GH33" s="40" t="s">
        <v>157</v>
      </c>
      <c r="GI33" s="40" t="s">
        <v>14</v>
      </c>
      <c r="GJ33" s="4" t="s">
        <v>15</v>
      </c>
      <c r="GL33" s="37" t="s">
        <v>76</v>
      </c>
      <c r="GM33" s="40" t="s">
        <v>16</v>
      </c>
      <c r="GN33" s="40" t="s">
        <v>17</v>
      </c>
      <c r="GO33" s="40" t="s">
        <v>18</v>
      </c>
      <c r="GP33" s="40" t="s">
        <v>19</v>
      </c>
      <c r="GQ33" s="40" t="s">
        <v>20</v>
      </c>
      <c r="GR33" s="40" t="s">
        <v>21</v>
      </c>
      <c r="GS33" s="40" t="s">
        <v>22</v>
      </c>
      <c r="GT33" s="40" t="s">
        <v>23</v>
      </c>
      <c r="GU33" s="40" t="s">
        <v>24</v>
      </c>
      <c r="GV33" s="40" t="s">
        <v>25</v>
      </c>
      <c r="GW33" s="40" t="s">
        <v>26</v>
      </c>
      <c r="GX33" s="40" t="s">
        <v>27</v>
      </c>
      <c r="GY33" s="40" t="s">
        <v>28</v>
      </c>
      <c r="GZ33" s="40" t="s">
        <v>29</v>
      </c>
      <c r="HA33" s="40" t="s">
        <v>30</v>
      </c>
      <c r="HB33" s="40" t="s">
        <v>31</v>
      </c>
      <c r="HC33" s="40" t="s">
        <v>32</v>
      </c>
      <c r="HD33" s="40" t="s">
        <v>33</v>
      </c>
      <c r="HE33" s="40" t="s">
        <v>34</v>
      </c>
      <c r="HF33" s="40" t="s">
        <v>35</v>
      </c>
      <c r="HG33" s="40" t="s">
        <v>36</v>
      </c>
      <c r="HH33" s="40" t="s">
        <v>37</v>
      </c>
      <c r="HI33" s="40" t="s">
        <v>38</v>
      </c>
      <c r="HJ33" s="40" t="s">
        <v>39</v>
      </c>
      <c r="HK33" s="40" t="s">
        <v>40</v>
      </c>
      <c r="HL33" s="40" t="s">
        <v>41</v>
      </c>
      <c r="HM33" s="40" t="s">
        <v>42</v>
      </c>
      <c r="HN33" s="40" t="s">
        <v>157</v>
      </c>
      <c r="HO33" s="40" t="s">
        <v>14</v>
      </c>
      <c r="HP33" s="4" t="s">
        <v>15</v>
      </c>
      <c r="HR33" s="37" t="s">
        <v>76</v>
      </c>
      <c r="HS33" s="40" t="s">
        <v>16</v>
      </c>
      <c r="HT33" s="40" t="s">
        <v>17</v>
      </c>
      <c r="HU33" s="40" t="s">
        <v>18</v>
      </c>
      <c r="HV33" s="40" t="s">
        <v>19</v>
      </c>
      <c r="HW33" s="40" t="s">
        <v>20</v>
      </c>
      <c r="HX33" s="40" t="s">
        <v>21</v>
      </c>
      <c r="HY33" s="40" t="s">
        <v>22</v>
      </c>
      <c r="HZ33" s="40" t="s">
        <v>23</v>
      </c>
      <c r="IA33" s="40" t="s">
        <v>24</v>
      </c>
      <c r="IB33" s="40" t="s">
        <v>25</v>
      </c>
      <c r="IC33" s="40" t="s">
        <v>26</v>
      </c>
      <c r="ID33" s="40" t="s">
        <v>27</v>
      </c>
      <c r="IE33" s="40" t="s">
        <v>28</v>
      </c>
      <c r="IF33" s="40" t="s">
        <v>29</v>
      </c>
      <c r="IG33" s="40" t="s">
        <v>30</v>
      </c>
      <c r="IH33" s="40" t="s">
        <v>31</v>
      </c>
      <c r="II33" s="40" t="s">
        <v>32</v>
      </c>
      <c r="IJ33" s="40" t="s">
        <v>33</v>
      </c>
      <c r="IK33" s="40" t="s">
        <v>34</v>
      </c>
      <c r="IL33" s="40" t="s">
        <v>35</v>
      </c>
      <c r="IM33" s="40" t="s">
        <v>36</v>
      </c>
      <c r="IN33" s="40" t="s">
        <v>37</v>
      </c>
      <c r="IO33" s="40" t="s">
        <v>38</v>
      </c>
      <c r="IP33" s="40" t="s">
        <v>39</v>
      </c>
      <c r="IQ33" s="40" t="s">
        <v>40</v>
      </c>
      <c r="IR33" s="40" t="s">
        <v>41</v>
      </c>
      <c r="IS33" s="40" t="s">
        <v>42</v>
      </c>
      <c r="IT33" s="40" t="s">
        <v>157</v>
      </c>
      <c r="IU33" s="40" t="s">
        <v>14</v>
      </c>
      <c r="IV33" s="4" t="s">
        <v>15</v>
      </c>
      <c r="IX33" s="37" t="s">
        <v>76</v>
      </c>
      <c r="IY33" s="40" t="s">
        <v>16</v>
      </c>
      <c r="IZ33" s="40" t="s">
        <v>17</v>
      </c>
      <c r="JA33" s="40" t="s">
        <v>18</v>
      </c>
      <c r="JB33" s="40" t="s">
        <v>19</v>
      </c>
      <c r="JC33" s="40" t="s">
        <v>20</v>
      </c>
      <c r="JD33" s="40" t="s">
        <v>21</v>
      </c>
      <c r="JE33" s="40" t="s">
        <v>22</v>
      </c>
      <c r="JF33" s="40" t="s">
        <v>23</v>
      </c>
      <c r="JG33" s="40" t="s">
        <v>24</v>
      </c>
      <c r="JH33" s="40" t="s">
        <v>25</v>
      </c>
      <c r="JI33" s="40" t="s">
        <v>26</v>
      </c>
      <c r="JJ33" s="40" t="s">
        <v>27</v>
      </c>
      <c r="JK33" s="40" t="s">
        <v>28</v>
      </c>
      <c r="JL33" s="40" t="s">
        <v>29</v>
      </c>
      <c r="JM33" s="40" t="s">
        <v>30</v>
      </c>
      <c r="JN33" s="40" t="s">
        <v>31</v>
      </c>
      <c r="JO33" s="40" t="s">
        <v>32</v>
      </c>
      <c r="JP33" s="40" t="s">
        <v>33</v>
      </c>
      <c r="JQ33" s="40" t="s">
        <v>34</v>
      </c>
      <c r="JR33" s="40" t="s">
        <v>35</v>
      </c>
      <c r="JS33" s="40" t="s">
        <v>36</v>
      </c>
      <c r="JT33" s="40" t="s">
        <v>37</v>
      </c>
      <c r="JU33" s="40" t="s">
        <v>38</v>
      </c>
      <c r="JV33" s="40" t="s">
        <v>39</v>
      </c>
      <c r="JW33" s="40" t="s">
        <v>40</v>
      </c>
      <c r="JX33" s="40" t="s">
        <v>41</v>
      </c>
      <c r="JY33" s="40" t="s">
        <v>42</v>
      </c>
      <c r="JZ33" s="40" t="s">
        <v>157</v>
      </c>
      <c r="KA33" s="40" t="s">
        <v>14</v>
      </c>
      <c r="KB33" s="4" t="s">
        <v>15</v>
      </c>
    </row>
    <row r="34" spans="2:288" x14ac:dyDescent="0.25">
      <c r="B34" s="52" t="s">
        <v>80</v>
      </c>
      <c r="C34" s="10"/>
      <c r="D34" s="10">
        <v>1</v>
      </c>
      <c r="E34" s="10">
        <v>1</v>
      </c>
      <c r="F34" s="10"/>
      <c r="G34" s="10">
        <v>8</v>
      </c>
      <c r="H34" s="10">
        <v>1</v>
      </c>
      <c r="I34" s="10"/>
      <c r="J34" s="10">
        <v>1</v>
      </c>
      <c r="K34" s="10">
        <v>1</v>
      </c>
      <c r="L34" s="10">
        <v>5</v>
      </c>
      <c r="M34" s="10">
        <v>4</v>
      </c>
      <c r="N34" s="10">
        <v>2</v>
      </c>
      <c r="O34" s="10">
        <v>2</v>
      </c>
      <c r="P34" s="10">
        <v>1</v>
      </c>
      <c r="Q34" s="10">
        <v>3</v>
      </c>
      <c r="R34" s="10">
        <v>3</v>
      </c>
      <c r="S34" s="10">
        <v>1</v>
      </c>
      <c r="T34" s="10"/>
      <c r="U34" s="10">
        <v>3</v>
      </c>
      <c r="V34" s="10"/>
      <c r="W34" s="10"/>
      <c r="X34" s="10"/>
      <c r="Y34" s="10"/>
      <c r="Z34" s="10">
        <v>1</v>
      </c>
      <c r="AA34" s="10">
        <v>4</v>
      </c>
      <c r="AB34" s="10">
        <v>4</v>
      </c>
      <c r="AC34" s="10"/>
      <c r="AD34" s="10"/>
      <c r="AE34" s="41">
        <f t="shared" ref="AE34:AE39" si="64">SUM(C34:AD34)</f>
        <v>46</v>
      </c>
      <c r="AF34" s="57">
        <f t="shared" ref="AF34:AF39" si="65">AE34/$AE$40</f>
        <v>3.4200743494423791E-3</v>
      </c>
      <c r="AH34" s="52" t="s">
        <v>80</v>
      </c>
      <c r="AI34" s="10">
        <v>1</v>
      </c>
      <c r="AJ34" s="10">
        <v>3</v>
      </c>
      <c r="AK34" s="10">
        <v>8</v>
      </c>
      <c r="AL34" s="10"/>
      <c r="AM34" s="10">
        <v>12</v>
      </c>
      <c r="AN34" s="10">
        <v>5</v>
      </c>
      <c r="AO34" s="10">
        <v>3</v>
      </c>
      <c r="AP34" s="10">
        <v>1</v>
      </c>
      <c r="AQ34" s="10">
        <v>4</v>
      </c>
      <c r="AR34" s="10">
        <v>3</v>
      </c>
      <c r="AS34" s="10">
        <v>13</v>
      </c>
      <c r="AT34" s="10">
        <v>2</v>
      </c>
      <c r="AU34" s="10"/>
      <c r="AV34" s="10">
        <v>4</v>
      </c>
      <c r="AW34" s="10">
        <v>5</v>
      </c>
      <c r="AX34" s="10">
        <v>4</v>
      </c>
      <c r="AY34" s="10">
        <v>2</v>
      </c>
      <c r="AZ34" s="10">
        <v>6</v>
      </c>
      <c r="BA34" s="10">
        <v>8</v>
      </c>
      <c r="BB34" s="10">
        <v>4</v>
      </c>
      <c r="BC34" s="10">
        <v>2</v>
      </c>
      <c r="BD34" s="10"/>
      <c r="BE34" s="10">
        <v>6</v>
      </c>
      <c r="BF34" s="10">
        <v>2</v>
      </c>
      <c r="BG34" s="10">
        <v>1</v>
      </c>
      <c r="BH34" s="10">
        <v>10</v>
      </c>
      <c r="BI34" s="10"/>
      <c r="BJ34" s="10"/>
      <c r="BK34" s="41">
        <f t="shared" ref="BK34:BK39" si="66">SUM(AI34:BJ34)</f>
        <v>109</v>
      </c>
      <c r="BL34" s="57">
        <f t="shared" ref="BL34:BL39" si="67">BK34/$BK$40</f>
        <v>2.1296133481820134E-3</v>
      </c>
      <c r="BN34" s="52" t="s">
        <v>80</v>
      </c>
      <c r="BO34" s="10"/>
      <c r="BP34" s="10">
        <v>1</v>
      </c>
      <c r="BQ34" s="10">
        <v>5</v>
      </c>
      <c r="BR34" s="10"/>
      <c r="BS34" s="10">
        <v>12</v>
      </c>
      <c r="BT34" s="10">
        <v>5</v>
      </c>
      <c r="BU34" s="10">
        <v>2</v>
      </c>
      <c r="BV34" s="10">
        <v>3</v>
      </c>
      <c r="BW34" s="10">
        <v>9</v>
      </c>
      <c r="BX34" s="10">
        <v>9</v>
      </c>
      <c r="BY34" s="10">
        <v>14</v>
      </c>
      <c r="BZ34" s="10">
        <v>2</v>
      </c>
      <c r="CA34" s="10">
        <v>3</v>
      </c>
      <c r="CB34" s="10">
        <v>7</v>
      </c>
      <c r="CC34" s="10">
        <v>4</v>
      </c>
      <c r="CD34" s="10">
        <v>4</v>
      </c>
      <c r="CE34" s="10">
        <v>5</v>
      </c>
      <c r="CF34" s="10">
        <v>8</v>
      </c>
      <c r="CG34" s="10">
        <v>10</v>
      </c>
      <c r="CH34" s="10">
        <v>2</v>
      </c>
      <c r="CI34" s="10"/>
      <c r="CJ34" s="10"/>
      <c r="CK34" s="10">
        <v>4</v>
      </c>
      <c r="CL34" s="10">
        <v>3</v>
      </c>
      <c r="CM34" s="10">
        <v>3</v>
      </c>
      <c r="CN34" s="10">
        <v>13</v>
      </c>
      <c r="CO34" s="10">
        <v>2</v>
      </c>
      <c r="CP34" s="10"/>
      <c r="CQ34" s="41">
        <f t="shared" ref="CQ34:CQ39" si="68">SUM(BO34:CP34)</f>
        <v>130</v>
      </c>
      <c r="CR34" s="57">
        <f t="shared" ref="CR34:CR39" si="69">CQ34/$CQ$40</f>
        <v>2.990086712514663E-3</v>
      </c>
      <c r="CT34" s="52" t="s">
        <v>80</v>
      </c>
      <c r="CU34" s="10"/>
      <c r="CV34" s="10">
        <v>1</v>
      </c>
      <c r="CW34" s="10">
        <v>4</v>
      </c>
      <c r="CX34" s="10">
        <v>1</v>
      </c>
      <c r="CY34" s="10">
        <v>7</v>
      </c>
      <c r="CZ34" s="10">
        <v>9</v>
      </c>
      <c r="DA34" s="10">
        <v>4</v>
      </c>
      <c r="DB34" s="10"/>
      <c r="DC34" s="10">
        <v>3</v>
      </c>
      <c r="DD34" s="10">
        <v>6</v>
      </c>
      <c r="DE34" s="10">
        <v>4</v>
      </c>
      <c r="DF34" s="10">
        <v>1</v>
      </c>
      <c r="DG34" s="10">
        <v>2</v>
      </c>
      <c r="DH34" s="10">
        <v>4</v>
      </c>
      <c r="DI34" s="10"/>
      <c r="DJ34" s="10">
        <v>5</v>
      </c>
      <c r="DK34" s="10">
        <v>1</v>
      </c>
      <c r="DL34" s="10"/>
      <c r="DM34" s="10">
        <v>6</v>
      </c>
      <c r="DN34" s="10">
        <v>3</v>
      </c>
      <c r="DO34" s="10">
        <v>1</v>
      </c>
      <c r="DP34" s="10"/>
      <c r="DQ34" s="10">
        <v>6</v>
      </c>
      <c r="DR34" s="10">
        <v>2</v>
      </c>
      <c r="DS34" s="10">
        <v>2</v>
      </c>
      <c r="DT34" s="10">
        <v>10</v>
      </c>
      <c r="DU34" s="10">
        <v>1</v>
      </c>
      <c r="DV34" s="10"/>
      <c r="DW34" s="41">
        <f t="shared" ref="DW34:DW39" si="70">SUM(CU34:DV34)</f>
        <v>83</v>
      </c>
      <c r="DX34" s="57">
        <f t="shared" ref="DX34:DX39" si="71">DW34/$DW$40</f>
        <v>2.6594040371675743E-3</v>
      </c>
      <c r="DZ34" s="52" t="s">
        <v>80</v>
      </c>
      <c r="EA34" s="10">
        <v>1</v>
      </c>
      <c r="EB34" s="10">
        <v>1</v>
      </c>
      <c r="EC34" s="10">
        <v>2</v>
      </c>
      <c r="ED34" s="10">
        <v>2</v>
      </c>
      <c r="EE34" s="10">
        <v>2</v>
      </c>
      <c r="EF34" s="10">
        <v>5</v>
      </c>
      <c r="EG34" s="10">
        <v>3</v>
      </c>
      <c r="EH34" s="10">
        <v>1</v>
      </c>
      <c r="EI34" s="10">
        <v>6</v>
      </c>
      <c r="EJ34" s="10">
        <v>2</v>
      </c>
      <c r="EK34" s="10">
        <v>7</v>
      </c>
      <c r="EL34" s="10">
        <v>4</v>
      </c>
      <c r="EM34" s="10">
        <v>2</v>
      </c>
      <c r="EN34" s="10">
        <v>2</v>
      </c>
      <c r="EO34" s="10">
        <v>4</v>
      </c>
      <c r="EP34" s="10">
        <v>3</v>
      </c>
      <c r="EQ34" s="10">
        <v>2</v>
      </c>
      <c r="ER34" s="10"/>
      <c r="ES34" s="10">
        <v>5</v>
      </c>
      <c r="ET34" s="10">
        <v>1</v>
      </c>
      <c r="EU34" s="10">
        <v>1</v>
      </c>
      <c r="EV34" s="10"/>
      <c r="EW34" s="10">
        <v>4</v>
      </c>
      <c r="EX34" s="10">
        <v>6</v>
      </c>
      <c r="EY34" s="10"/>
      <c r="EZ34" s="10">
        <v>10</v>
      </c>
      <c r="FA34" s="10">
        <v>2</v>
      </c>
      <c r="FB34" s="10"/>
      <c r="FC34" s="41">
        <f t="shared" ref="FC34:FC39" si="72">SUM(EA34:FB34)</f>
        <v>78</v>
      </c>
      <c r="FD34" s="57">
        <f t="shared" ref="FD34:FD39" si="73">FC34/$FC$40</f>
        <v>3.4134173559144019E-3</v>
      </c>
      <c r="FF34" s="52" t="s">
        <v>80</v>
      </c>
      <c r="FG34" s="10">
        <v>1</v>
      </c>
      <c r="FH34" s="10">
        <v>1</v>
      </c>
      <c r="FI34" s="10">
        <v>3</v>
      </c>
      <c r="FJ34" s="10"/>
      <c r="FK34" s="10">
        <v>1</v>
      </c>
      <c r="FL34" s="10">
        <v>1</v>
      </c>
      <c r="FM34" s="10">
        <v>2</v>
      </c>
      <c r="FN34" s="10"/>
      <c r="FO34" s="10">
        <v>2</v>
      </c>
      <c r="FP34" s="10"/>
      <c r="FQ34" s="10">
        <v>5</v>
      </c>
      <c r="FR34" s="10"/>
      <c r="FS34" s="10">
        <v>4</v>
      </c>
      <c r="FT34" s="10">
        <v>4</v>
      </c>
      <c r="FU34" s="10">
        <v>1</v>
      </c>
      <c r="FV34" s="10">
        <v>2</v>
      </c>
      <c r="FW34" s="10">
        <v>2</v>
      </c>
      <c r="FX34" s="10">
        <v>1</v>
      </c>
      <c r="FY34" s="10">
        <v>12</v>
      </c>
      <c r="FZ34" s="10">
        <v>1</v>
      </c>
      <c r="GA34" s="10"/>
      <c r="GB34" s="10"/>
      <c r="GC34" s="10">
        <v>1</v>
      </c>
      <c r="GD34" s="10">
        <v>2</v>
      </c>
      <c r="GE34" s="10">
        <v>2</v>
      </c>
      <c r="GF34" s="10">
        <v>8</v>
      </c>
      <c r="GG34" s="10"/>
      <c r="GH34" s="10"/>
      <c r="GI34" s="41">
        <f t="shared" ref="GI34:GI39" si="74">SUM(FG34:GH34)</f>
        <v>56</v>
      </c>
      <c r="GJ34" s="57">
        <f t="shared" ref="GJ34:GJ39" si="75">GI34/$GI$40</f>
        <v>3.0559345156889496E-3</v>
      </c>
      <c r="GL34" s="52" t="s">
        <v>80</v>
      </c>
      <c r="GM34" s="10">
        <v>3</v>
      </c>
      <c r="GN34" s="10">
        <v>3</v>
      </c>
      <c r="GO34" s="10">
        <v>3</v>
      </c>
      <c r="GP34" s="10"/>
      <c r="GQ34" s="10">
        <v>13</v>
      </c>
      <c r="GR34" s="10">
        <v>13</v>
      </c>
      <c r="GS34" s="10">
        <v>4</v>
      </c>
      <c r="GT34" s="10">
        <v>2</v>
      </c>
      <c r="GU34" s="10">
        <v>10</v>
      </c>
      <c r="GV34" s="10">
        <v>4</v>
      </c>
      <c r="GW34" s="10">
        <v>20</v>
      </c>
      <c r="GX34" s="10">
        <v>2</v>
      </c>
      <c r="GY34" s="10">
        <v>6</v>
      </c>
      <c r="GZ34" s="10">
        <v>9</v>
      </c>
      <c r="HA34" s="10">
        <v>3</v>
      </c>
      <c r="HB34" s="10">
        <v>9</v>
      </c>
      <c r="HC34" s="10">
        <v>3</v>
      </c>
      <c r="HD34" s="10">
        <v>5</v>
      </c>
      <c r="HE34" s="10">
        <v>13</v>
      </c>
      <c r="HF34" s="10">
        <v>5</v>
      </c>
      <c r="HG34" s="10">
        <v>3</v>
      </c>
      <c r="HH34" s="10"/>
      <c r="HI34" s="10">
        <v>5</v>
      </c>
      <c r="HJ34" s="10">
        <v>2</v>
      </c>
      <c r="HK34" s="10">
        <v>4</v>
      </c>
      <c r="HL34" s="10">
        <v>18</v>
      </c>
      <c r="HM34" s="10">
        <v>1</v>
      </c>
      <c r="HN34" s="10">
        <v>1</v>
      </c>
      <c r="HO34" s="41">
        <f t="shared" ref="HO34:HO39" si="76">SUM(GM34:HN34)</f>
        <v>164</v>
      </c>
      <c r="HP34" s="57">
        <f t="shared" ref="HP34:HP39" si="77">HO34/$HO$40</f>
        <v>7.1996136792659903E-3</v>
      </c>
      <c r="HR34" s="52" t="s">
        <v>80</v>
      </c>
      <c r="HS34" s="10">
        <v>1</v>
      </c>
      <c r="HT34" s="10"/>
      <c r="HU34" s="10">
        <v>3</v>
      </c>
      <c r="HV34" s="10"/>
      <c r="HW34" s="10">
        <v>6</v>
      </c>
      <c r="HX34" s="10">
        <v>5</v>
      </c>
      <c r="HY34" s="10">
        <v>2</v>
      </c>
      <c r="HZ34" s="10">
        <v>2</v>
      </c>
      <c r="IA34" s="10">
        <v>3</v>
      </c>
      <c r="IB34" s="10">
        <v>7</v>
      </c>
      <c r="IC34" s="10">
        <v>20</v>
      </c>
      <c r="ID34" s="10">
        <v>4</v>
      </c>
      <c r="IE34" s="10">
        <v>1</v>
      </c>
      <c r="IF34" s="10">
        <v>5</v>
      </c>
      <c r="IG34" s="10">
        <v>3</v>
      </c>
      <c r="IH34" s="10">
        <v>8</v>
      </c>
      <c r="II34" s="10">
        <v>4</v>
      </c>
      <c r="IJ34" s="10">
        <v>11</v>
      </c>
      <c r="IK34" s="10">
        <v>14</v>
      </c>
      <c r="IL34" s="10">
        <v>5</v>
      </c>
      <c r="IM34" s="10">
        <v>3</v>
      </c>
      <c r="IN34" s="10">
        <v>1</v>
      </c>
      <c r="IO34" s="10">
        <v>3</v>
      </c>
      <c r="IP34" s="10"/>
      <c r="IQ34" s="10">
        <v>1</v>
      </c>
      <c r="IR34" s="10">
        <v>20</v>
      </c>
      <c r="IS34" s="10">
        <v>4</v>
      </c>
      <c r="IT34" s="10"/>
      <c r="IU34" s="41">
        <f t="shared" ref="IU34:IU39" si="78">SUM(HS34:IT34)</f>
        <v>136</v>
      </c>
      <c r="IV34" s="57">
        <f t="shared" ref="IV34:IV39" si="79">IU34/$IU$40</f>
        <v>7.0576024909185259E-3</v>
      </c>
      <c r="IX34" s="52" t="s">
        <v>80</v>
      </c>
      <c r="IY34" s="10"/>
      <c r="IZ34" s="10"/>
      <c r="JA34" s="10"/>
      <c r="JB34" s="10"/>
      <c r="JC34" s="10">
        <v>1</v>
      </c>
      <c r="JD34" s="10">
        <v>2</v>
      </c>
      <c r="JE34" s="10">
        <v>1</v>
      </c>
      <c r="JF34" s="10">
        <v>1</v>
      </c>
      <c r="JG34" s="10">
        <v>1</v>
      </c>
      <c r="JH34" s="10">
        <v>1</v>
      </c>
      <c r="JI34" s="10">
        <v>11</v>
      </c>
      <c r="JJ34" s="10"/>
      <c r="JK34" s="10"/>
      <c r="JL34" s="10"/>
      <c r="JM34" s="10">
        <v>1</v>
      </c>
      <c r="JN34" s="10"/>
      <c r="JO34" s="10"/>
      <c r="JP34" s="10">
        <v>1</v>
      </c>
      <c r="JQ34" s="10">
        <v>4</v>
      </c>
      <c r="JR34" s="10"/>
      <c r="JS34" s="10"/>
      <c r="JT34" s="10"/>
      <c r="JU34" s="10">
        <v>2</v>
      </c>
      <c r="JV34" s="10">
        <v>1</v>
      </c>
      <c r="JW34" s="10"/>
      <c r="JX34" s="10">
        <v>5</v>
      </c>
      <c r="JY34" s="10"/>
      <c r="JZ34" s="10"/>
      <c r="KA34" s="41">
        <f t="shared" ref="KA34:KA39" si="80">SUM(IY34:JZ34)</f>
        <v>32</v>
      </c>
      <c r="KB34" s="57">
        <f>KA34/$KA$40</f>
        <v>5.5096418732782371E-3</v>
      </c>
    </row>
    <row r="35" spans="2:288" x14ac:dyDescent="0.25">
      <c r="B35" s="52" t="s">
        <v>78</v>
      </c>
      <c r="C35" s="10">
        <v>13</v>
      </c>
      <c r="D35" s="10">
        <v>31</v>
      </c>
      <c r="E35" s="10">
        <v>69</v>
      </c>
      <c r="F35" s="10">
        <v>5</v>
      </c>
      <c r="G35" s="10">
        <v>359</v>
      </c>
      <c r="H35" s="10">
        <v>128</v>
      </c>
      <c r="I35" s="10">
        <v>58</v>
      </c>
      <c r="J35" s="10">
        <v>41</v>
      </c>
      <c r="K35" s="10">
        <v>71</v>
      </c>
      <c r="L35" s="10">
        <v>175</v>
      </c>
      <c r="M35" s="10">
        <v>255</v>
      </c>
      <c r="N35" s="10">
        <v>57</v>
      </c>
      <c r="O35" s="10">
        <v>68</v>
      </c>
      <c r="P35" s="10">
        <v>123</v>
      </c>
      <c r="Q35" s="10">
        <v>183</v>
      </c>
      <c r="R35" s="10">
        <v>168</v>
      </c>
      <c r="S35" s="10">
        <v>42</v>
      </c>
      <c r="T35" s="10">
        <v>221</v>
      </c>
      <c r="U35" s="10">
        <v>361</v>
      </c>
      <c r="V35" s="10">
        <v>81</v>
      </c>
      <c r="W35" s="10">
        <v>35</v>
      </c>
      <c r="X35" s="10">
        <v>2</v>
      </c>
      <c r="Y35" s="10">
        <v>271</v>
      </c>
      <c r="Z35" s="10">
        <v>138</v>
      </c>
      <c r="AA35" s="10">
        <v>30</v>
      </c>
      <c r="AB35" s="10">
        <v>420</v>
      </c>
      <c r="AC35" s="10">
        <v>18</v>
      </c>
      <c r="AD35" s="10"/>
      <c r="AE35" s="41">
        <f t="shared" si="64"/>
        <v>3423</v>
      </c>
      <c r="AF35" s="57">
        <f t="shared" si="65"/>
        <v>0.25449814126394055</v>
      </c>
      <c r="AH35" s="52" t="s">
        <v>78</v>
      </c>
      <c r="AI35" s="10">
        <v>64</v>
      </c>
      <c r="AJ35" s="10">
        <v>196</v>
      </c>
      <c r="AK35" s="10">
        <v>254</v>
      </c>
      <c r="AL35" s="10">
        <v>26</v>
      </c>
      <c r="AM35" s="10">
        <v>1030</v>
      </c>
      <c r="AN35" s="10">
        <v>598</v>
      </c>
      <c r="AO35" s="10">
        <v>358</v>
      </c>
      <c r="AP35" s="10">
        <v>192</v>
      </c>
      <c r="AQ35" s="10">
        <v>513</v>
      </c>
      <c r="AR35" s="10">
        <v>521</v>
      </c>
      <c r="AS35" s="10">
        <v>999</v>
      </c>
      <c r="AT35" s="10">
        <v>196</v>
      </c>
      <c r="AU35" s="10">
        <v>146</v>
      </c>
      <c r="AV35" s="10">
        <v>318</v>
      </c>
      <c r="AW35" s="10">
        <v>299</v>
      </c>
      <c r="AX35" s="10">
        <v>756</v>
      </c>
      <c r="AY35" s="10">
        <v>180</v>
      </c>
      <c r="AZ35" s="10">
        <v>685</v>
      </c>
      <c r="BA35" s="10">
        <v>1065</v>
      </c>
      <c r="BB35" s="10">
        <v>307</v>
      </c>
      <c r="BC35" s="10">
        <v>123</v>
      </c>
      <c r="BD35" s="10">
        <v>8</v>
      </c>
      <c r="BE35" s="10">
        <v>880</v>
      </c>
      <c r="BF35" s="10">
        <v>480</v>
      </c>
      <c r="BG35" s="10">
        <v>107</v>
      </c>
      <c r="BH35" s="10">
        <v>1546</v>
      </c>
      <c r="BI35" s="10">
        <v>46</v>
      </c>
      <c r="BJ35" s="10">
        <v>4</v>
      </c>
      <c r="BK35" s="41">
        <f t="shared" si="66"/>
        <v>11897</v>
      </c>
      <c r="BL35" s="57">
        <f t="shared" si="67"/>
        <v>0.23244045874606803</v>
      </c>
      <c r="BN35" s="52" t="s">
        <v>78</v>
      </c>
      <c r="BO35" s="10">
        <v>51</v>
      </c>
      <c r="BP35" s="10">
        <v>135</v>
      </c>
      <c r="BQ35" s="10">
        <v>260</v>
      </c>
      <c r="BR35" s="10">
        <v>23</v>
      </c>
      <c r="BS35" s="10">
        <v>756</v>
      </c>
      <c r="BT35" s="10">
        <v>392</v>
      </c>
      <c r="BU35" s="10">
        <v>215</v>
      </c>
      <c r="BV35" s="10">
        <v>162</v>
      </c>
      <c r="BW35" s="10">
        <v>454</v>
      </c>
      <c r="BX35" s="10">
        <v>431</v>
      </c>
      <c r="BY35" s="10">
        <v>926</v>
      </c>
      <c r="BZ35" s="10">
        <v>183</v>
      </c>
      <c r="CA35" s="10">
        <v>146</v>
      </c>
      <c r="CB35" s="10">
        <v>293</v>
      </c>
      <c r="CC35" s="10">
        <v>284</v>
      </c>
      <c r="CD35" s="10">
        <v>474</v>
      </c>
      <c r="CE35" s="10">
        <v>132</v>
      </c>
      <c r="CF35" s="10">
        <v>693</v>
      </c>
      <c r="CG35" s="10">
        <v>1078</v>
      </c>
      <c r="CH35" s="10">
        <v>238</v>
      </c>
      <c r="CI35" s="10">
        <v>93</v>
      </c>
      <c r="CJ35" s="10">
        <v>5</v>
      </c>
      <c r="CK35" s="10">
        <v>885</v>
      </c>
      <c r="CL35" s="10">
        <v>688</v>
      </c>
      <c r="CM35" s="10">
        <v>82</v>
      </c>
      <c r="CN35" s="10">
        <v>1562</v>
      </c>
      <c r="CO35" s="10">
        <v>32</v>
      </c>
      <c r="CP35" s="10">
        <v>10</v>
      </c>
      <c r="CQ35" s="41">
        <f t="shared" si="68"/>
        <v>10683</v>
      </c>
      <c r="CR35" s="57">
        <f t="shared" si="69"/>
        <v>0.24571612576764726</v>
      </c>
      <c r="CT35" s="52" t="s">
        <v>78</v>
      </c>
      <c r="CU35" s="10">
        <v>35</v>
      </c>
      <c r="CV35" s="10">
        <v>97</v>
      </c>
      <c r="CW35" s="10">
        <v>183</v>
      </c>
      <c r="CX35" s="10">
        <v>16</v>
      </c>
      <c r="CY35" s="10">
        <v>502</v>
      </c>
      <c r="CZ35" s="10">
        <v>303</v>
      </c>
      <c r="DA35" s="10">
        <v>184</v>
      </c>
      <c r="DB35" s="10">
        <v>119</v>
      </c>
      <c r="DC35" s="10">
        <v>315</v>
      </c>
      <c r="DD35" s="10">
        <v>253</v>
      </c>
      <c r="DE35" s="10">
        <v>562</v>
      </c>
      <c r="DF35" s="10">
        <v>151</v>
      </c>
      <c r="DG35" s="10">
        <v>101</v>
      </c>
      <c r="DH35" s="10">
        <v>248</v>
      </c>
      <c r="DI35" s="10">
        <v>212</v>
      </c>
      <c r="DJ35" s="10">
        <v>298</v>
      </c>
      <c r="DK35" s="10">
        <v>96</v>
      </c>
      <c r="DL35" s="10">
        <v>603</v>
      </c>
      <c r="DM35" s="10">
        <v>607</v>
      </c>
      <c r="DN35" s="10">
        <v>222</v>
      </c>
      <c r="DO35" s="10">
        <v>69</v>
      </c>
      <c r="DP35" s="10">
        <v>5</v>
      </c>
      <c r="DQ35" s="10">
        <v>698</v>
      </c>
      <c r="DR35" s="10">
        <v>643</v>
      </c>
      <c r="DS35" s="10">
        <v>56</v>
      </c>
      <c r="DT35" s="10">
        <v>1386</v>
      </c>
      <c r="DU35" s="10">
        <v>40</v>
      </c>
      <c r="DV35" s="10">
        <v>9</v>
      </c>
      <c r="DW35" s="41">
        <f t="shared" si="70"/>
        <v>8013</v>
      </c>
      <c r="DX35" s="57">
        <f t="shared" si="71"/>
        <v>0.25674463313040691</v>
      </c>
      <c r="DZ35" s="52" t="s">
        <v>78</v>
      </c>
      <c r="EA35" s="10">
        <v>33</v>
      </c>
      <c r="EB35" s="10">
        <v>80</v>
      </c>
      <c r="EC35" s="10">
        <v>170</v>
      </c>
      <c r="ED35" s="10">
        <v>12</v>
      </c>
      <c r="EE35" s="10">
        <v>272</v>
      </c>
      <c r="EF35" s="10">
        <v>188</v>
      </c>
      <c r="EG35" s="10">
        <v>86</v>
      </c>
      <c r="EH35" s="10">
        <v>75</v>
      </c>
      <c r="EI35" s="10">
        <v>215</v>
      </c>
      <c r="EJ35" s="10">
        <v>134</v>
      </c>
      <c r="EK35" s="10">
        <v>426</v>
      </c>
      <c r="EL35" s="10">
        <v>91</v>
      </c>
      <c r="EM35" s="10">
        <v>87</v>
      </c>
      <c r="EN35" s="10">
        <v>225</v>
      </c>
      <c r="EO35" s="10">
        <v>193</v>
      </c>
      <c r="EP35" s="10">
        <v>186</v>
      </c>
      <c r="EQ35" s="10">
        <v>51</v>
      </c>
      <c r="ER35" s="10">
        <v>362</v>
      </c>
      <c r="ES35" s="10">
        <v>428</v>
      </c>
      <c r="ET35" s="10">
        <v>98</v>
      </c>
      <c r="EU35" s="10">
        <v>51</v>
      </c>
      <c r="EV35" s="10">
        <v>5</v>
      </c>
      <c r="EW35" s="10">
        <v>476</v>
      </c>
      <c r="EX35" s="10">
        <v>401</v>
      </c>
      <c r="EY35" s="10">
        <v>45</v>
      </c>
      <c r="EZ35" s="10">
        <v>966</v>
      </c>
      <c r="FA35" s="10">
        <v>15</v>
      </c>
      <c r="FB35" s="10">
        <v>17</v>
      </c>
      <c r="FC35" s="41">
        <f t="shared" si="72"/>
        <v>5388</v>
      </c>
      <c r="FD35" s="57">
        <f t="shared" si="73"/>
        <v>0.23578836812393331</v>
      </c>
      <c r="FF35" s="52" t="s">
        <v>78</v>
      </c>
      <c r="FG35" s="10">
        <v>9</v>
      </c>
      <c r="FH35" s="10">
        <v>87</v>
      </c>
      <c r="FI35" s="10">
        <v>167</v>
      </c>
      <c r="FJ35" s="10">
        <v>6</v>
      </c>
      <c r="FK35" s="10">
        <v>259</v>
      </c>
      <c r="FL35" s="10">
        <v>201</v>
      </c>
      <c r="FM35" s="10">
        <v>84</v>
      </c>
      <c r="FN35" s="10">
        <v>60</v>
      </c>
      <c r="FO35" s="10">
        <v>163</v>
      </c>
      <c r="FP35" s="10">
        <v>98</v>
      </c>
      <c r="FQ35" s="10">
        <v>399</v>
      </c>
      <c r="FR35" s="10">
        <v>83</v>
      </c>
      <c r="FS35" s="10">
        <v>60</v>
      </c>
      <c r="FT35" s="10">
        <v>158</v>
      </c>
      <c r="FU35" s="10">
        <v>100</v>
      </c>
      <c r="FV35" s="10">
        <v>147</v>
      </c>
      <c r="FW35" s="10">
        <v>43</v>
      </c>
      <c r="FX35" s="10">
        <v>320</v>
      </c>
      <c r="FY35" s="10">
        <v>392</v>
      </c>
      <c r="FZ35" s="10">
        <v>70</v>
      </c>
      <c r="GA35" s="10">
        <v>58</v>
      </c>
      <c r="GB35" s="10">
        <v>9</v>
      </c>
      <c r="GC35" s="10">
        <v>351</v>
      </c>
      <c r="GD35" s="10">
        <v>332</v>
      </c>
      <c r="GE35" s="10">
        <v>34</v>
      </c>
      <c r="GF35" s="10">
        <v>955</v>
      </c>
      <c r="GG35" s="10">
        <v>10</v>
      </c>
      <c r="GH35" s="10">
        <v>1</v>
      </c>
      <c r="GI35" s="41">
        <f t="shared" si="74"/>
        <v>4656</v>
      </c>
      <c r="GJ35" s="57">
        <f t="shared" si="75"/>
        <v>0.25407912687585266</v>
      </c>
      <c r="GL35" s="52" t="s">
        <v>78</v>
      </c>
      <c r="GM35" s="10">
        <v>16</v>
      </c>
      <c r="GN35" s="10">
        <v>105</v>
      </c>
      <c r="GO35" s="10">
        <v>129</v>
      </c>
      <c r="GP35" s="10">
        <v>10</v>
      </c>
      <c r="GQ35" s="10">
        <v>235</v>
      </c>
      <c r="GR35" s="10">
        <v>255</v>
      </c>
      <c r="GS35" s="10">
        <v>127</v>
      </c>
      <c r="GT35" s="10">
        <v>107</v>
      </c>
      <c r="GU35" s="10">
        <v>267</v>
      </c>
      <c r="GV35" s="10">
        <v>173</v>
      </c>
      <c r="GW35" s="10">
        <v>701</v>
      </c>
      <c r="GX35" s="10">
        <v>122</v>
      </c>
      <c r="GY35" s="10">
        <v>107</v>
      </c>
      <c r="GZ35" s="10">
        <v>162</v>
      </c>
      <c r="HA35" s="10">
        <v>151</v>
      </c>
      <c r="HB35" s="10">
        <v>227</v>
      </c>
      <c r="HC35" s="10">
        <v>61</v>
      </c>
      <c r="HD35" s="10">
        <v>509</v>
      </c>
      <c r="HE35" s="10">
        <v>561</v>
      </c>
      <c r="HF35" s="10">
        <v>130</v>
      </c>
      <c r="HG35" s="10">
        <v>73</v>
      </c>
      <c r="HH35" s="10">
        <v>13</v>
      </c>
      <c r="HI35" s="10">
        <v>506</v>
      </c>
      <c r="HJ35" s="10">
        <v>378</v>
      </c>
      <c r="HK35" s="10">
        <v>60</v>
      </c>
      <c r="HL35" s="10">
        <v>1521</v>
      </c>
      <c r="HM35" s="10">
        <v>25</v>
      </c>
      <c r="HN35" s="10">
        <v>28</v>
      </c>
      <c r="HO35" s="41">
        <f t="shared" si="76"/>
        <v>6759</v>
      </c>
      <c r="HP35" s="57">
        <f t="shared" si="77"/>
        <v>0.29672066376926115</v>
      </c>
      <c r="HR35" s="52" t="s">
        <v>78</v>
      </c>
      <c r="HS35" s="10">
        <v>11</v>
      </c>
      <c r="HT35" s="10">
        <v>69</v>
      </c>
      <c r="HU35" s="10">
        <v>116</v>
      </c>
      <c r="HV35" s="10">
        <v>13</v>
      </c>
      <c r="HW35" s="10">
        <v>197</v>
      </c>
      <c r="HX35" s="10">
        <v>199</v>
      </c>
      <c r="HY35" s="10">
        <v>87</v>
      </c>
      <c r="HZ35" s="10">
        <v>67</v>
      </c>
      <c r="IA35" s="10">
        <v>176</v>
      </c>
      <c r="IB35" s="10">
        <v>122</v>
      </c>
      <c r="IC35" s="10">
        <v>650</v>
      </c>
      <c r="ID35" s="10">
        <v>100</v>
      </c>
      <c r="IE35" s="10">
        <v>76</v>
      </c>
      <c r="IF35" s="10">
        <v>163</v>
      </c>
      <c r="IG35" s="10">
        <v>121</v>
      </c>
      <c r="IH35" s="10">
        <v>174</v>
      </c>
      <c r="II35" s="10">
        <v>70</v>
      </c>
      <c r="IJ35" s="10">
        <v>367</v>
      </c>
      <c r="IK35" s="10">
        <v>533</v>
      </c>
      <c r="IL35" s="10">
        <v>98</v>
      </c>
      <c r="IM35" s="10">
        <v>38</v>
      </c>
      <c r="IN35" s="10">
        <v>3</v>
      </c>
      <c r="IO35" s="10">
        <v>458</v>
      </c>
      <c r="IP35" s="10">
        <v>389</v>
      </c>
      <c r="IQ35" s="10">
        <v>34</v>
      </c>
      <c r="IR35" s="10">
        <v>1367</v>
      </c>
      <c r="IS35" s="10">
        <v>28</v>
      </c>
      <c r="IT35" s="10">
        <v>5</v>
      </c>
      <c r="IU35" s="41">
        <f t="shared" si="78"/>
        <v>5731</v>
      </c>
      <c r="IV35" s="57">
        <f t="shared" si="79"/>
        <v>0.2974052932018682</v>
      </c>
      <c r="IX35" s="52" t="s">
        <v>78</v>
      </c>
      <c r="IY35" s="10">
        <v>2</v>
      </c>
      <c r="IZ35" s="10">
        <v>16</v>
      </c>
      <c r="JA35" s="10">
        <v>46</v>
      </c>
      <c r="JB35" s="10">
        <v>3</v>
      </c>
      <c r="JC35" s="10">
        <v>51</v>
      </c>
      <c r="JD35" s="10">
        <v>46</v>
      </c>
      <c r="JE35" s="10">
        <v>21</v>
      </c>
      <c r="JF35" s="10">
        <v>23</v>
      </c>
      <c r="JG35" s="10">
        <v>56</v>
      </c>
      <c r="JH35" s="10">
        <v>36</v>
      </c>
      <c r="JI35" s="10">
        <v>182</v>
      </c>
      <c r="JJ35" s="10">
        <v>42</v>
      </c>
      <c r="JK35" s="10">
        <v>24</v>
      </c>
      <c r="JL35" s="10">
        <v>38</v>
      </c>
      <c r="JM35" s="10">
        <v>36</v>
      </c>
      <c r="JN35" s="10">
        <v>43</v>
      </c>
      <c r="JO35" s="10">
        <v>17</v>
      </c>
      <c r="JP35" s="10">
        <v>107</v>
      </c>
      <c r="JQ35" s="10">
        <v>131</v>
      </c>
      <c r="JR35" s="10">
        <v>23</v>
      </c>
      <c r="JS35" s="10">
        <v>12</v>
      </c>
      <c r="JT35" s="10">
        <v>1</v>
      </c>
      <c r="JU35" s="10">
        <v>129</v>
      </c>
      <c r="JV35" s="10">
        <v>112</v>
      </c>
      <c r="JW35" s="10">
        <v>21</v>
      </c>
      <c r="JX35" s="10">
        <v>460</v>
      </c>
      <c r="JY35" s="10">
        <v>11</v>
      </c>
      <c r="JZ35" s="10"/>
      <c r="KA35" s="41">
        <f t="shared" si="80"/>
        <v>1689</v>
      </c>
      <c r="KB35" s="57">
        <f t="shared" ref="KB35:KB39" si="81">KA35/$KA$40</f>
        <v>0.29080578512396693</v>
      </c>
    </row>
    <row r="36" spans="2:288" x14ac:dyDescent="0.25">
      <c r="B36" s="52" t="s">
        <v>81</v>
      </c>
      <c r="C36" s="10"/>
      <c r="D36" s="10"/>
      <c r="E36" s="10">
        <v>1</v>
      </c>
      <c r="F36" s="10"/>
      <c r="G36" s="10">
        <v>4</v>
      </c>
      <c r="H36" s="10"/>
      <c r="I36" s="10"/>
      <c r="J36" s="10"/>
      <c r="K36" s="10">
        <v>2</v>
      </c>
      <c r="L36" s="10">
        <v>1</v>
      </c>
      <c r="M36" s="10">
        <v>3</v>
      </c>
      <c r="N36" s="10">
        <v>1</v>
      </c>
      <c r="O36" s="10">
        <v>1</v>
      </c>
      <c r="P36" s="10"/>
      <c r="Q36" s="10"/>
      <c r="R36" s="10"/>
      <c r="S36" s="10"/>
      <c r="T36" s="10">
        <v>2</v>
      </c>
      <c r="U36" s="10">
        <v>1</v>
      </c>
      <c r="V36" s="10">
        <v>1</v>
      </c>
      <c r="W36" s="10"/>
      <c r="X36" s="10"/>
      <c r="Y36" s="10">
        <v>1</v>
      </c>
      <c r="Z36" s="10">
        <v>1</v>
      </c>
      <c r="AA36" s="10"/>
      <c r="AB36" s="10"/>
      <c r="AC36" s="10">
        <v>1</v>
      </c>
      <c r="AD36" s="10"/>
      <c r="AE36" s="41">
        <f t="shared" si="64"/>
        <v>20</v>
      </c>
      <c r="AF36" s="57">
        <f t="shared" si="65"/>
        <v>1.4869888475836431E-3</v>
      </c>
      <c r="AH36" s="52" t="s">
        <v>81</v>
      </c>
      <c r="AI36" s="10">
        <v>2</v>
      </c>
      <c r="AJ36" s="10">
        <v>1</v>
      </c>
      <c r="AK36" s="10">
        <v>10</v>
      </c>
      <c r="AL36" s="10"/>
      <c r="AM36" s="10">
        <v>10</v>
      </c>
      <c r="AN36" s="10"/>
      <c r="AO36" s="10">
        <v>2</v>
      </c>
      <c r="AP36" s="10"/>
      <c r="AQ36" s="10">
        <v>2</v>
      </c>
      <c r="AR36" s="10"/>
      <c r="AS36" s="10">
        <v>6</v>
      </c>
      <c r="AT36" s="10">
        <v>11</v>
      </c>
      <c r="AU36" s="10">
        <v>2</v>
      </c>
      <c r="AV36" s="10">
        <v>2</v>
      </c>
      <c r="AW36" s="10">
        <v>1</v>
      </c>
      <c r="AX36" s="10">
        <v>6</v>
      </c>
      <c r="AY36" s="10"/>
      <c r="AZ36" s="10">
        <v>6</v>
      </c>
      <c r="BA36" s="10">
        <v>3</v>
      </c>
      <c r="BB36" s="10">
        <v>1</v>
      </c>
      <c r="BC36" s="10">
        <v>3</v>
      </c>
      <c r="BD36" s="10">
        <v>1</v>
      </c>
      <c r="BE36" s="10">
        <v>5</v>
      </c>
      <c r="BF36" s="10">
        <v>6</v>
      </c>
      <c r="BG36" s="10"/>
      <c r="BH36" s="10">
        <v>6</v>
      </c>
      <c r="BI36" s="10">
        <v>1</v>
      </c>
      <c r="BJ36" s="10"/>
      <c r="BK36" s="41">
        <f t="shared" si="66"/>
        <v>87</v>
      </c>
      <c r="BL36" s="57">
        <f t="shared" si="67"/>
        <v>1.6997831311177539E-3</v>
      </c>
      <c r="BN36" s="52" t="s">
        <v>81</v>
      </c>
      <c r="BO36" s="10">
        <v>2</v>
      </c>
      <c r="BP36" s="10">
        <v>1</v>
      </c>
      <c r="BQ36" s="10">
        <v>7</v>
      </c>
      <c r="BR36" s="10"/>
      <c r="BS36" s="10">
        <v>5</v>
      </c>
      <c r="BT36" s="10">
        <v>3</v>
      </c>
      <c r="BU36" s="10">
        <v>1</v>
      </c>
      <c r="BV36" s="10">
        <v>1</v>
      </c>
      <c r="BW36" s="10">
        <v>2</v>
      </c>
      <c r="BX36" s="10">
        <v>6</v>
      </c>
      <c r="BY36" s="10">
        <v>4</v>
      </c>
      <c r="BZ36" s="10">
        <v>7</v>
      </c>
      <c r="CA36" s="10">
        <v>4</v>
      </c>
      <c r="CB36" s="10">
        <v>6</v>
      </c>
      <c r="CC36" s="10">
        <v>2</v>
      </c>
      <c r="CD36" s="10">
        <v>2</v>
      </c>
      <c r="CE36" s="10"/>
      <c r="CF36" s="10">
        <v>6</v>
      </c>
      <c r="CG36" s="10">
        <v>6</v>
      </c>
      <c r="CH36" s="10"/>
      <c r="CI36" s="10">
        <v>1</v>
      </c>
      <c r="CJ36" s="10">
        <v>1</v>
      </c>
      <c r="CK36" s="10">
        <v>11</v>
      </c>
      <c r="CL36" s="10">
        <v>3</v>
      </c>
      <c r="CM36" s="10"/>
      <c r="CN36" s="10">
        <v>5</v>
      </c>
      <c r="CO36" s="10">
        <v>1</v>
      </c>
      <c r="CP36" s="10"/>
      <c r="CQ36" s="41">
        <f t="shared" si="68"/>
        <v>87</v>
      </c>
      <c r="CR36" s="57">
        <f t="shared" si="69"/>
        <v>2.0010580306828898E-3</v>
      </c>
      <c r="CT36" s="52" t="s">
        <v>81</v>
      </c>
      <c r="CU36" s="10"/>
      <c r="CV36" s="10">
        <v>1</v>
      </c>
      <c r="CW36" s="10">
        <v>1</v>
      </c>
      <c r="CX36" s="10"/>
      <c r="CY36" s="10">
        <v>4</v>
      </c>
      <c r="CZ36" s="10"/>
      <c r="DA36" s="10"/>
      <c r="DB36" s="10">
        <v>1</v>
      </c>
      <c r="DC36" s="10">
        <v>1</v>
      </c>
      <c r="DD36" s="10">
        <v>3</v>
      </c>
      <c r="DE36" s="10">
        <v>1</v>
      </c>
      <c r="DF36" s="10">
        <v>5</v>
      </c>
      <c r="DG36" s="10"/>
      <c r="DH36" s="10">
        <v>5</v>
      </c>
      <c r="DI36" s="10">
        <v>2</v>
      </c>
      <c r="DJ36" s="10">
        <v>1</v>
      </c>
      <c r="DK36" s="10"/>
      <c r="DL36" s="10">
        <v>6</v>
      </c>
      <c r="DM36" s="10">
        <v>2</v>
      </c>
      <c r="DN36" s="10"/>
      <c r="DO36" s="10">
        <v>1</v>
      </c>
      <c r="DP36" s="10">
        <v>4</v>
      </c>
      <c r="DQ36" s="10">
        <v>5</v>
      </c>
      <c r="DR36" s="10">
        <v>4</v>
      </c>
      <c r="DS36" s="10"/>
      <c r="DT36" s="10">
        <v>8</v>
      </c>
      <c r="DU36" s="10"/>
      <c r="DV36" s="10"/>
      <c r="DW36" s="41">
        <f t="shared" si="70"/>
        <v>55</v>
      </c>
      <c r="DX36" s="57">
        <f t="shared" si="71"/>
        <v>1.7622556872797181E-3</v>
      </c>
      <c r="DZ36" s="52" t="s">
        <v>81</v>
      </c>
      <c r="EA36" s="10">
        <v>2</v>
      </c>
      <c r="EB36" s="10"/>
      <c r="EC36" s="10">
        <v>5</v>
      </c>
      <c r="ED36" s="10"/>
      <c r="EE36" s="10">
        <v>4</v>
      </c>
      <c r="EF36" s="10">
        <v>1</v>
      </c>
      <c r="EG36" s="10">
        <v>1</v>
      </c>
      <c r="EH36" s="10">
        <v>1</v>
      </c>
      <c r="EI36" s="10">
        <v>2</v>
      </c>
      <c r="EJ36" s="10">
        <v>5</v>
      </c>
      <c r="EK36" s="10">
        <v>2</v>
      </c>
      <c r="EL36" s="10">
        <v>11</v>
      </c>
      <c r="EM36" s="10">
        <v>2</v>
      </c>
      <c r="EN36" s="10">
        <v>3</v>
      </c>
      <c r="EO36" s="10"/>
      <c r="EP36" s="10">
        <v>4</v>
      </c>
      <c r="EQ36" s="10">
        <v>1</v>
      </c>
      <c r="ER36" s="10">
        <v>1</v>
      </c>
      <c r="ES36" s="10">
        <v>4</v>
      </c>
      <c r="ET36" s="10">
        <v>1</v>
      </c>
      <c r="EU36" s="10"/>
      <c r="EV36" s="10">
        <v>1</v>
      </c>
      <c r="EW36" s="10">
        <v>8</v>
      </c>
      <c r="EX36" s="10">
        <v>2</v>
      </c>
      <c r="EY36" s="10"/>
      <c r="EZ36" s="10">
        <v>5</v>
      </c>
      <c r="FA36" s="10"/>
      <c r="FB36" s="10">
        <v>1</v>
      </c>
      <c r="FC36" s="41">
        <f t="shared" si="72"/>
        <v>67</v>
      </c>
      <c r="FD36" s="57">
        <f t="shared" si="73"/>
        <v>2.9320379852085248E-3</v>
      </c>
      <c r="FF36" s="52" t="s">
        <v>81</v>
      </c>
      <c r="FG36" s="10"/>
      <c r="FH36" s="10">
        <v>2</v>
      </c>
      <c r="FI36" s="10">
        <v>7</v>
      </c>
      <c r="FJ36" s="10"/>
      <c r="FK36" s="10">
        <v>4</v>
      </c>
      <c r="FL36" s="10">
        <v>3</v>
      </c>
      <c r="FM36" s="10"/>
      <c r="FN36" s="10"/>
      <c r="FO36" s="10"/>
      <c r="FP36" s="10">
        <v>1</v>
      </c>
      <c r="FQ36" s="10">
        <v>3</v>
      </c>
      <c r="FR36" s="10">
        <v>2</v>
      </c>
      <c r="FS36" s="10"/>
      <c r="FT36" s="10">
        <v>1</v>
      </c>
      <c r="FU36" s="10">
        <v>3</v>
      </c>
      <c r="FV36" s="10"/>
      <c r="FW36" s="10"/>
      <c r="FX36" s="10">
        <v>5</v>
      </c>
      <c r="FY36" s="10">
        <v>4</v>
      </c>
      <c r="FZ36" s="10"/>
      <c r="GA36" s="10"/>
      <c r="GB36" s="10">
        <v>2</v>
      </c>
      <c r="GC36" s="10">
        <v>2</v>
      </c>
      <c r="GD36" s="10">
        <v>3</v>
      </c>
      <c r="GE36" s="10"/>
      <c r="GF36" s="10">
        <v>15</v>
      </c>
      <c r="GG36" s="10"/>
      <c r="GH36" s="10"/>
      <c r="GI36" s="41">
        <f t="shared" si="74"/>
        <v>57</v>
      </c>
      <c r="GJ36" s="57">
        <f t="shared" si="75"/>
        <v>3.1105047748976808E-3</v>
      </c>
      <c r="GL36" s="52" t="s">
        <v>81</v>
      </c>
      <c r="GM36" s="10">
        <v>2</v>
      </c>
      <c r="GN36" s="10">
        <v>1</v>
      </c>
      <c r="GO36" s="10">
        <v>6</v>
      </c>
      <c r="GP36" s="10"/>
      <c r="GQ36" s="10">
        <v>10</v>
      </c>
      <c r="GR36" s="10">
        <v>9</v>
      </c>
      <c r="GS36" s="10">
        <v>2</v>
      </c>
      <c r="GT36" s="10">
        <v>6</v>
      </c>
      <c r="GU36" s="10">
        <v>4</v>
      </c>
      <c r="GV36" s="10">
        <v>4</v>
      </c>
      <c r="GW36" s="10">
        <v>7</v>
      </c>
      <c r="GX36" s="10">
        <v>11</v>
      </c>
      <c r="GY36" s="10">
        <v>4</v>
      </c>
      <c r="GZ36" s="10">
        <v>5</v>
      </c>
      <c r="HA36" s="10">
        <v>3</v>
      </c>
      <c r="HB36" s="10">
        <v>4</v>
      </c>
      <c r="HC36" s="10">
        <v>1</v>
      </c>
      <c r="HD36" s="10">
        <v>4</v>
      </c>
      <c r="HE36" s="10">
        <v>12</v>
      </c>
      <c r="HF36" s="10">
        <v>1</v>
      </c>
      <c r="HG36" s="10"/>
      <c r="HH36" s="10"/>
      <c r="HI36" s="10">
        <v>5</v>
      </c>
      <c r="HJ36" s="10">
        <v>1</v>
      </c>
      <c r="HK36" s="10"/>
      <c r="HL36" s="10">
        <v>7</v>
      </c>
      <c r="HM36" s="10">
        <v>3</v>
      </c>
      <c r="HN36" s="10"/>
      <c r="HO36" s="41">
        <f t="shared" si="76"/>
        <v>112</v>
      </c>
      <c r="HP36" s="57">
        <f t="shared" si="77"/>
        <v>4.9168093419377501E-3</v>
      </c>
      <c r="HR36" s="52" t="s">
        <v>81</v>
      </c>
      <c r="HS36" s="10"/>
      <c r="HT36" s="10"/>
      <c r="HU36" s="10">
        <v>11</v>
      </c>
      <c r="HV36" s="10">
        <v>1</v>
      </c>
      <c r="HW36" s="10">
        <v>7</v>
      </c>
      <c r="HX36" s="10">
        <v>2</v>
      </c>
      <c r="HY36" s="10">
        <v>2</v>
      </c>
      <c r="HZ36" s="10">
        <v>3</v>
      </c>
      <c r="IA36" s="10">
        <v>2</v>
      </c>
      <c r="IB36" s="10">
        <v>1</v>
      </c>
      <c r="IC36" s="10">
        <v>2</v>
      </c>
      <c r="ID36" s="10">
        <v>9</v>
      </c>
      <c r="IE36" s="10">
        <v>1</v>
      </c>
      <c r="IF36" s="10">
        <v>4</v>
      </c>
      <c r="IG36" s="10">
        <v>2</v>
      </c>
      <c r="IH36" s="10">
        <v>9</v>
      </c>
      <c r="II36" s="10"/>
      <c r="IJ36" s="10">
        <v>2</v>
      </c>
      <c r="IK36" s="10">
        <v>7</v>
      </c>
      <c r="IL36" s="10">
        <v>2</v>
      </c>
      <c r="IM36" s="10"/>
      <c r="IN36" s="10"/>
      <c r="IO36" s="10">
        <v>9</v>
      </c>
      <c r="IP36" s="10">
        <v>1</v>
      </c>
      <c r="IQ36" s="10">
        <v>1</v>
      </c>
      <c r="IR36" s="10">
        <v>10</v>
      </c>
      <c r="IS36" s="10"/>
      <c r="IT36" s="10"/>
      <c r="IU36" s="41">
        <f t="shared" si="78"/>
        <v>88</v>
      </c>
      <c r="IV36" s="57">
        <f t="shared" si="79"/>
        <v>4.5666839647119876E-3</v>
      </c>
      <c r="IX36" s="52" t="s">
        <v>81</v>
      </c>
      <c r="IY36" s="10"/>
      <c r="IZ36" s="10">
        <v>1</v>
      </c>
      <c r="JA36" s="10">
        <v>2</v>
      </c>
      <c r="JB36" s="10"/>
      <c r="JC36" s="10">
        <v>3</v>
      </c>
      <c r="JD36" s="10">
        <v>5</v>
      </c>
      <c r="JE36" s="10"/>
      <c r="JF36" s="10"/>
      <c r="JG36" s="10"/>
      <c r="JH36" s="10">
        <v>4</v>
      </c>
      <c r="JI36" s="10">
        <v>1</v>
      </c>
      <c r="JJ36" s="10">
        <v>2</v>
      </c>
      <c r="JK36" s="10"/>
      <c r="JL36" s="10">
        <v>2</v>
      </c>
      <c r="JM36" s="10"/>
      <c r="JN36" s="10">
        <v>1</v>
      </c>
      <c r="JO36" s="10"/>
      <c r="JP36" s="10">
        <v>1</v>
      </c>
      <c r="JQ36" s="10">
        <v>1</v>
      </c>
      <c r="JR36" s="10">
        <v>3</v>
      </c>
      <c r="JS36" s="10"/>
      <c r="JT36" s="10"/>
      <c r="JU36" s="10"/>
      <c r="JV36" s="10"/>
      <c r="JW36" s="10"/>
      <c r="JX36" s="10">
        <v>4</v>
      </c>
      <c r="JY36" s="10"/>
      <c r="JZ36" s="10"/>
      <c r="KA36" s="41">
        <f t="shared" si="80"/>
        <v>30</v>
      </c>
      <c r="KB36" s="57">
        <f t="shared" si="81"/>
        <v>5.1652892561983473E-3</v>
      </c>
    </row>
    <row r="37" spans="2:288" x14ac:dyDescent="0.25">
      <c r="B37" s="52" t="s">
        <v>74</v>
      </c>
      <c r="C37" s="10">
        <v>24</v>
      </c>
      <c r="D37" s="10">
        <v>129</v>
      </c>
      <c r="E37" s="10">
        <v>188</v>
      </c>
      <c r="F37" s="10">
        <v>18</v>
      </c>
      <c r="G37" s="10">
        <v>637</v>
      </c>
      <c r="H37" s="10">
        <v>214</v>
      </c>
      <c r="I37" s="10">
        <v>98</v>
      </c>
      <c r="J37" s="10">
        <v>117</v>
      </c>
      <c r="K37" s="10">
        <v>160</v>
      </c>
      <c r="L37" s="10">
        <v>279</v>
      </c>
      <c r="M37" s="10">
        <v>404</v>
      </c>
      <c r="N37" s="10">
        <v>108</v>
      </c>
      <c r="O37" s="10">
        <v>76</v>
      </c>
      <c r="P37" s="10">
        <v>166</v>
      </c>
      <c r="Q37" s="10">
        <v>224</v>
      </c>
      <c r="R37" s="10">
        <v>294</v>
      </c>
      <c r="S37" s="10">
        <v>96</v>
      </c>
      <c r="T37" s="10">
        <v>271</v>
      </c>
      <c r="U37" s="10">
        <v>566</v>
      </c>
      <c r="V37" s="10">
        <v>151</v>
      </c>
      <c r="W37" s="10">
        <v>101</v>
      </c>
      <c r="X37" s="10">
        <v>13</v>
      </c>
      <c r="Y37" s="10">
        <v>282</v>
      </c>
      <c r="Z37" s="10">
        <v>147</v>
      </c>
      <c r="AA37" s="10">
        <v>54</v>
      </c>
      <c r="AB37" s="10">
        <v>501</v>
      </c>
      <c r="AC37" s="10">
        <v>48</v>
      </c>
      <c r="AD37" s="10"/>
      <c r="AE37" s="41">
        <f t="shared" si="64"/>
        <v>5366</v>
      </c>
      <c r="AF37" s="57">
        <f t="shared" si="65"/>
        <v>0.39895910780669147</v>
      </c>
      <c r="AH37" s="52" t="s">
        <v>74</v>
      </c>
      <c r="AI37" s="10">
        <v>156</v>
      </c>
      <c r="AJ37" s="10">
        <v>442</v>
      </c>
      <c r="AK37" s="10">
        <v>717</v>
      </c>
      <c r="AL37" s="10">
        <v>59</v>
      </c>
      <c r="AM37" s="10">
        <v>2482</v>
      </c>
      <c r="AN37" s="10">
        <v>1055</v>
      </c>
      <c r="AO37" s="10">
        <v>894</v>
      </c>
      <c r="AP37" s="10">
        <v>378</v>
      </c>
      <c r="AQ37" s="10">
        <v>888</v>
      </c>
      <c r="AR37" s="10">
        <v>1091</v>
      </c>
      <c r="AS37" s="10">
        <v>1941</v>
      </c>
      <c r="AT37" s="10">
        <v>437</v>
      </c>
      <c r="AU37" s="10">
        <v>360</v>
      </c>
      <c r="AV37" s="10">
        <v>842</v>
      </c>
      <c r="AW37" s="10">
        <v>554</v>
      </c>
      <c r="AX37" s="10">
        <v>1318</v>
      </c>
      <c r="AY37" s="10">
        <v>357</v>
      </c>
      <c r="AZ37" s="10">
        <v>951</v>
      </c>
      <c r="BA37" s="10">
        <v>2160</v>
      </c>
      <c r="BB37" s="10">
        <v>605</v>
      </c>
      <c r="BC37" s="10">
        <v>280</v>
      </c>
      <c r="BD37" s="10">
        <v>34</v>
      </c>
      <c r="BE37" s="10">
        <v>1013</v>
      </c>
      <c r="BF37" s="10">
        <v>589</v>
      </c>
      <c r="BG37" s="10">
        <v>233</v>
      </c>
      <c r="BH37" s="10">
        <v>2229</v>
      </c>
      <c r="BI37" s="10">
        <v>125</v>
      </c>
      <c r="BJ37" s="10">
        <v>92</v>
      </c>
      <c r="BK37" s="41">
        <f t="shared" si="66"/>
        <v>22282</v>
      </c>
      <c r="BL37" s="57">
        <f t="shared" si="67"/>
        <v>0.43533985893753785</v>
      </c>
      <c r="BN37" s="52" t="s">
        <v>74</v>
      </c>
      <c r="BO37" s="10">
        <v>117</v>
      </c>
      <c r="BP37" s="10">
        <v>307</v>
      </c>
      <c r="BQ37" s="10">
        <v>504</v>
      </c>
      <c r="BR37" s="10">
        <v>66</v>
      </c>
      <c r="BS37" s="10">
        <v>1564</v>
      </c>
      <c r="BT37" s="10">
        <v>776</v>
      </c>
      <c r="BU37" s="10">
        <v>423</v>
      </c>
      <c r="BV37" s="10">
        <v>279</v>
      </c>
      <c r="BW37" s="10">
        <v>767</v>
      </c>
      <c r="BX37" s="10">
        <v>753</v>
      </c>
      <c r="BY37" s="10">
        <v>1525</v>
      </c>
      <c r="BZ37" s="10">
        <v>273</v>
      </c>
      <c r="CA37" s="10">
        <v>359</v>
      </c>
      <c r="CB37" s="10">
        <v>729</v>
      </c>
      <c r="CC37" s="10">
        <v>499</v>
      </c>
      <c r="CD37" s="10">
        <v>811</v>
      </c>
      <c r="CE37" s="10">
        <v>271</v>
      </c>
      <c r="CF37" s="10">
        <v>882</v>
      </c>
      <c r="CG37" s="10">
        <v>1804</v>
      </c>
      <c r="CH37" s="10">
        <v>458</v>
      </c>
      <c r="CI37" s="10">
        <v>274</v>
      </c>
      <c r="CJ37" s="10">
        <v>10</v>
      </c>
      <c r="CK37" s="10">
        <v>918</v>
      </c>
      <c r="CL37" s="10">
        <v>692</v>
      </c>
      <c r="CM37" s="10">
        <v>216</v>
      </c>
      <c r="CN37" s="10">
        <v>2046</v>
      </c>
      <c r="CO37" s="10">
        <v>95</v>
      </c>
      <c r="CP37" s="10">
        <v>187</v>
      </c>
      <c r="CQ37" s="41">
        <f t="shared" si="68"/>
        <v>17605</v>
      </c>
      <c r="CR37" s="57">
        <f t="shared" si="69"/>
        <v>0.40492674287554337</v>
      </c>
      <c r="CT37" s="52" t="s">
        <v>74</v>
      </c>
      <c r="CU37" s="10">
        <v>53</v>
      </c>
      <c r="CV37" s="10">
        <v>178</v>
      </c>
      <c r="CW37" s="10">
        <v>474</v>
      </c>
      <c r="CX37" s="10">
        <v>33</v>
      </c>
      <c r="CY37" s="10">
        <v>1131</v>
      </c>
      <c r="CZ37" s="10">
        <v>446</v>
      </c>
      <c r="DA37" s="10">
        <v>262</v>
      </c>
      <c r="DB37" s="10">
        <v>207</v>
      </c>
      <c r="DC37" s="10">
        <v>540</v>
      </c>
      <c r="DD37" s="10">
        <v>479</v>
      </c>
      <c r="DE37" s="10">
        <v>1050</v>
      </c>
      <c r="DF37" s="10">
        <v>201</v>
      </c>
      <c r="DG37" s="10">
        <v>223</v>
      </c>
      <c r="DH37" s="10">
        <v>472</v>
      </c>
      <c r="DI37" s="10">
        <v>341</v>
      </c>
      <c r="DJ37" s="10">
        <v>586</v>
      </c>
      <c r="DK37" s="10">
        <v>171</v>
      </c>
      <c r="DL37" s="10">
        <v>676</v>
      </c>
      <c r="DM37" s="10">
        <v>1128</v>
      </c>
      <c r="DN37" s="10">
        <v>331</v>
      </c>
      <c r="DO37" s="10">
        <v>101</v>
      </c>
      <c r="DP37" s="10">
        <v>18</v>
      </c>
      <c r="DQ37" s="10">
        <v>689</v>
      </c>
      <c r="DR37" s="10">
        <v>506</v>
      </c>
      <c r="DS37" s="10">
        <v>112</v>
      </c>
      <c r="DT37" s="10">
        <v>1951</v>
      </c>
      <c r="DU37" s="10">
        <v>43</v>
      </c>
      <c r="DV37" s="10">
        <v>136</v>
      </c>
      <c r="DW37" s="41">
        <f t="shared" si="70"/>
        <v>12538</v>
      </c>
      <c r="DX37" s="57">
        <f t="shared" si="71"/>
        <v>0.4017302146747837</v>
      </c>
      <c r="DZ37" s="52" t="s">
        <v>74</v>
      </c>
      <c r="EA37" s="10">
        <v>36</v>
      </c>
      <c r="EB37" s="10">
        <v>150</v>
      </c>
      <c r="EC37" s="10">
        <v>357</v>
      </c>
      <c r="ED37" s="10">
        <v>20</v>
      </c>
      <c r="EE37" s="10">
        <v>837</v>
      </c>
      <c r="EF37" s="10">
        <v>390</v>
      </c>
      <c r="EG37" s="10">
        <v>209</v>
      </c>
      <c r="EH37" s="10">
        <v>175</v>
      </c>
      <c r="EI37" s="10">
        <v>513</v>
      </c>
      <c r="EJ37" s="10">
        <v>362</v>
      </c>
      <c r="EK37" s="10">
        <v>800</v>
      </c>
      <c r="EL37" s="10">
        <v>242</v>
      </c>
      <c r="EM37" s="10">
        <v>241</v>
      </c>
      <c r="EN37" s="10">
        <v>480</v>
      </c>
      <c r="EO37" s="10">
        <v>319</v>
      </c>
      <c r="EP37" s="10">
        <v>427</v>
      </c>
      <c r="EQ37" s="10">
        <v>167</v>
      </c>
      <c r="ER37" s="10">
        <v>523</v>
      </c>
      <c r="ES37" s="10">
        <v>898</v>
      </c>
      <c r="ET37" s="10">
        <v>232</v>
      </c>
      <c r="EU37" s="10">
        <v>149</v>
      </c>
      <c r="EV37" s="10">
        <v>14</v>
      </c>
      <c r="EW37" s="10">
        <v>533</v>
      </c>
      <c r="EX37" s="10">
        <v>385</v>
      </c>
      <c r="EY37" s="10">
        <v>112</v>
      </c>
      <c r="EZ37" s="10">
        <v>1498</v>
      </c>
      <c r="FA37" s="10">
        <v>36</v>
      </c>
      <c r="FB37" s="10">
        <v>103</v>
      </c>
      <c r="FC37" s="41">
        <f t="shared" si="72"/>
        <v>10208</v>
      </c>
      <c r="FD37" s="57">
        <f t="shared" si="73"/>
        <v>0.44672005601505405</v>
      </c>
      <c r="FF37" s="52" t="s">
        <v>74</v>
      </c>
      <c r="FG37" s="10">
        <v>30</v>
      </c>
      <c r="FH37" s="10">
        <v>119</v>
      </c>
      <c r="FI37" s="10">
        <v>300</v>
      </c>
      <c r="FJ37" s="10">
        <v>27</v>
      </c>
      <c r="FK37" s="10">
        <v>602</v>
      </c>
      <c r="FL37" s="10">
        <v>313</v>
      </c>
      <c r="FM37" s="10">
        <v>149</v>
      </c>
      <c r="FN37" s="10">
        <v>151</v>
      </c>
      <c r="FO37" s="10">
        <v>272</v>
      </c>
      <c r="FP37" s="10">
        <v>205</v>
      </c>
      <c r="FQ37" s="10">
        <v>648</v>
      </c>
      <c r="FR37" s="10">
        <v>146</v>
      </c>
      <c r="FS37" s="10">
        <v>159</v>
      </c>
      <c r="FT37" s="10">
        <v>397</v>
      </c>
      <c r="FU37" s="10">
        <v>189</v>
      </c>
      <c r="FV37" s="10">
        <v>254</v>
      </c>
      <c r="FW37" s="10">
        <v>108</v>
      </c>
      <c r="FX37" s="10">
        <v>327</v>
      </c>
      <c r="FY37" s="10">
        <v>611</v>
      </c>
      <c r="FZ37" s="10">
        <v>177</v>
      </c>
      <c r="GA37" s="10">
        <v>87</v>
      </c>
      <c r="GB37" s="10">
        <v>13</v>
      </c>
      <c r="GC37" s="10">
        <v>340</v>
      </c>
      <c r="GD37" s="10">
        <v>362</v>
      </c>
      <c r="GE37" s="10">
        <v>64</v>
      </c>
      <c r="GF37" s="10">
        <v>1254</v>
      </c>
      <c r="GG37" s="10">
        <v>42</v>
      </c>
      <c r="GH37" s="10">
        <v>30</v>
      </c>
      <c r="GI37" s="41">
        <f t="shared" si="74"/>
        <v>7376</v>
      </c>
      <c r="GJ37" s="57">
        <f t="shared" si="75"/>
        <v>0.40251023192360164</v>
      </c>
      <c r="GL37" s="52" t="s">
        <v>74</v>
      </c>
      <c r="GM37" s="10">
        <v>26</v>
      </c>
      <c r="GN37" s="10">
        <v>108</v>
      </c>
      <c r="GO37" s="10">
        <v>252</v>
      </c>
      <c r="GP37" s="10">
        <v>12</v>
      </c>
      <c r="GQ37" s="10">
        <v>437</v>
      </c>
      <c r="GR37" s="10">
        <v>282</v>
      </c>
      <c r="GS37" s="10">
        <v>162</v>
      </c>
      <c r="GT37" s="10">
        <v>114</v>
      </c>
      <c r="GU37" s="10">
        <v>274</v>
      </c>
      <c r="GV37" s="10">
        <v>246</v>
      </c>
      <c r="GW37" s="10">
        <v>640</v>
      </c>
      <c r="GX37" s="10">
        <v>129</v>
      </c>
      <c r="GY37" s="10">
        <v>120</v>
      </c>
      <c r="GZ37" s="10">
        <v>284</v>
      </c>
      <c r="HA37" s="10">
        <v>149</v>
      </c>
      <c r="HB37" s="10">
        <v>269</v>
      </c>
      <c r="HC37" s="10">
        <v>91</v>
      </c>
      <c r="HD37" s="10">
        <v>332</v>
      </c>
      <c r="HE37" s="10">
        <v>600</v>
      </c>
      <c r="HF37" s="10">
        <v>150</v>
      </c>
      <c r="HG37" s="10">
        <v>68</v>
      </c>
      <c r="HH37" s="10">
        <v>6</v>
      </c>
      <c r="HI37" s="10">
        <v>303</v>
      </c>
      <c r="HJ37" s="10">
        <v>284</v>
      </c>
      <c r="HK37" s="10">
        <v>72</v>
      </c>
      <c r="HL37" s="10">
        <v>1113</v>
      </c>
      <c r="HM37" s="10">
        <v>28</v>
      </c>
      <c r="HN37" s="10">
        <v>79</v>
      </c>
      <c r="HO37" s="41">
        <f t="shared" si="76"/>
        <v>6630</v>
      </c>
      <c r="HP37" s="57">
        <f t="shared" si="77"/>
        <v>0.29105755300935071</v>
      </c>
      <c r="HR37" s="52" t="s">
        <v>74</v>
      </c>
      <c r="HS37" s="10">
        <v>19</v>
      </c>
      <c r="HT37" s="10">
        <v>81</v>
      </c>
      <c r="HU37" s="10">
        <v>185</v>
      </c>
      <c r="HV37" s="10">
        <v>10</v>
      </c>
      <c r="HW37" s="10">
        <v>401</v>
      </c>
      <c r="HX37" s="10">
        <v>203</v>
      </c>
      <c r="HY37" s="10">
        <v>101</v>
      </c>
      <c r="HZ37" s="10">
        <v>109</v>
      </c>
      <c r="IA37" s="10">
        <v>220</v>
      </c>
      <c r="IB37" s="10">
        <v>174</v>
      </c>
      <c r="IC37" s="10">
        <v>622</v>
      </c>
      <c r="ID37" s="10">
        <v>102</v>
      </c>
      <c r="IE37" s="10">
        <v>123</v>
      </c>
      <c r="IF37" s="10">
        <v>242</v>
      </c>
      <c r="IG37" s="10">
        <v>170</v>
      </c>
      <c r="IH37" s="10">
        <v>230</v>
      </c>
      <c r="II37" s="10">
        <v>88</v>
      </c>
      <c r="IJ37" s="10">
        <v>261</v>
      </c>
      <c r="IK37" s="10">
        <v>576</v>
      </c>
      <c r="IL37" s="10">
        <v>116</v>
      </c>
      <c r="IM37" s="10">
        <v>48</v>
      </c>
      <c r="IN37" s="10">
        <v>15</v>
      </c>
      <c r="IO37" s="10">
        <v>270</v>
      </c>
      <c r="IP37" s="10">
        <v>209</v>
      </c>
      <c r="IQ37" s="10">
        <v>59</v>
      </c>
      <c r="IR37" s="10">
        <v>1037</v>
      </c>
      <c r="IS37" s="10">
        <v>33</v>
      </c>
      <c r="IT37" s="10">
        <v>52</v>
      </c>
      <c r="IU37" s="41">
        <f t="shared" si="78"/>
        <v>5756</v>
      </c>
      <c r="IV37" s="57">
        <f t="shared" si="79"/>
        <v>0.2987026466009341</v>
      </c>
      <c r="IX37" s="52" t="s">
        <v>74</v>
      </c>
      <c r="IY37" s="10">
        <v>2</v>
      </c>
      <c r="IZ37" s="10">
        <v>27</v>
      </c>
      <c r="JA37" s="10">
        <v>68</v>
      </c>
      <c r="JB37" s="10">
        <v>8</v>
      </c>
      <c r="JC37" s="10">
        <v>115</v>
      </c>
      <c r="JD37" s="10">
        <v>63</v>
      </c>
      <c r="JE37" s="10">
        <v>18</v>
      </c>
      <c r="JF37" s="10">
        <v>27</v>
      </c>
      <c r="JG37" s="10">
        <v>54</v>
      </c>
      <c r="JH37" s="10">
        <v>66</v>
      </c>
      <c r="JI37" s="10">
        <v>196</v>
      </c>
      <c r="JJ37" s="10">
        <v>35</v>
      </c>
      <c r="JK37" s="10">
        <v>36</v>
      </c>
      <c r="JL37" s="10">
        <v>56</v>
      </c>
      <c r="JM37" s="10">
        <v>44</v>
      </c>
      <c r="JN37" s="10">
        <v>57</v>
      </c>
      <c r="JO37" s="10">
        <v>21</v>
      </c>
      <c r="JP37" s="10">
        <v>83</v>
      </c>
      <c r="JQ37" s="10">
        <v>159</v>
      </c>
      <c r="JR37" s="10">
        <v>37</v>
      </c>
      <c r="JS37" s="10">
        <v>15</v>
      </c>
      <c r="JT37" s="10">
        <v>3</v>
      </c>
      <c r="JU37" s="10">
        <v>76</v>
      </c>
      <c r="JV37" s="10">
        <v>51</v>
      </c>
      <c r="JW37" s="10">
        <v>12</v>
      </c>
      <c r="JX37" s="10">
        <v>338</v>
      </c>
      <c r="JY37" s="10">
        <v>3</v>
      </c>
      <c r="JZ37" s="10">
        <v>5</v>
      </c>
      <c r="KA37" s="41">
        <f t="shared" si="80"/>
        <v>1675</v>
      </c>
      <c r="KB37" s="57">
        <f t="shared" si="81"/>
        <v>0.28839531680440772</v>
      </c>
    </row>
    <row r="38" spans="2:288" x14ac:dyDescent="0.25">
      <c r="B38" s="52" t="s">
        <v>77</v>
      </c>
      <c r="C38" s="10">
        <v>26</v>
      </c>
      <c r="D38" s="10">
        <v>85</v>
      </c>
      <c r="E38" s="10">
        <v>178</v>
      </c>
      <c r="F38" s="10">
        <v>16</v>
      </c>
      <c r="G38" s="10">
        <v>456</v>
      </c>
      <c r="H38" s="10">
        <v>195</v>
      </c>
      <c r="I38" s="10">
        <v>107</v>
      </c>
      <c r="J38" s="10">
        <v>92</v>
      </c>
      <c r="K38" s="10">
        <v>114</v>
      </c>
      <c r="L38" s="10">
        <v>252</v>
      </c>
      <c r="M38" s="10">
        <v>291</v>
      </c>
      <c r="N38" s="10">
        <v>79</v>
      </c>
      <c r="O38" s="10">
        <v>83</v>
      </c>
      <c r="P38" s="10">
        <v>169</v>
      </c>
      <c r="Q38" s="10">
        <v>103</v>
      </c>
      <c r="R38" s="10">
        <v>208</v>
      </c>
      <c r="S38" s="10">
        <v>69</v>
      </c>
      <c r="T38" s="10">
        <v>169</v>
      </c>
      <c r="U38" s="10">
        <v>376</v>
      </c>
      <c r="V38" s="10">
        <v>100</v>
      </c>
      <c r="W38" s="10">
        <v>65</v>
      </c>
      <c r="X38" s="10">
        <v>12</v>
      </c>
      <c r="Y38" s="10">
        <v>91</v>
      </c>
      <c r="Z38" s="10">
        <v>69</v>
      </c>
      <c r="AA38" s="10">
        <v>33</v>
      </c>
      <c r="AB38" s="10">
        <v>363</v>
      </c>
      <c r="AC38" s="10">
        <v>31</v>
      </c>
      <c r="AD38" s="10"/>
      <c r="AE38" s="41">
        <f t="shared" si="64"/>
        <v>3832</v>
      </c>
      <c r="AF38" s="57">
        <f t="shared" si="65"/>
        <v>0.28490706319702602</v>
      </c>
      <c r="AH38" s="52" t="s">
        <v>77</v>
      </c>
      <c r="AI38" s="10">
        <v>147</v>
      </c>
      <c r="AJ38" s="10">
        <v>271</v>
      </c>
      <c r="AK38" s="10">
        <v>536</v>
      </c>
      <c r="AL38" s="10">
        <v>53</v>
      </c>
      <c r="AM38" s="10">
        <v>1767</v>
      </c>
      <c r="AN38" s="10">
        <v>686</v>
      </c>
      <c r="AO38" s="10">
        <v>489</v>
      </c>
      <c r="AP38" s="10">
        <v>244</v>
      </c>
      <c r="AQ38" s="10">
        <v>600</v>
      </c>
      <c r="AR38" s="10">
        <v>786</v>
      </c>
      <c r="AS38" s="10">
        <v>1150</v>
      </c>
      <c r="AT38" s="10">
        <v>330</v>
      </c>
      <c r="AU38" s="10">
        <v>310</v>
      </c>
      <c r="AV38" s="10">
        <v>588</v>
      </c>
      <c r="AW38" s="10">
        <v>318</v>
      </c>
      <c r="AX38" s="10">
        <v>809</v>
      </c>
      <c r="AY38" s="10">
        <v>278</v>
      </c>
      <c r="AZ38" s="10">
        <v>577</v>
      </c>
      <c r="BA38" s="10">
        <v>1397</v>
      </c>
      <c r="BB38" s="10">
        <v>449</v>
      </c>
      <c r="BC38" s="10">
        <v>221</v>
      </c>
      <c r="BD38" s="10">
        <v>25</v>
      </c>
      <c r="BE38" s="10">
        <v>401</v>
      </c>
      <c r="BF38" s="10">
        <v>264</v>
      </c>
      <c r="BG38" s="10">
        <v>148</v>
      </c>
      <c r="BH38" s="10">
        <v>1148</v>
      </c>
      <c r="BI38" s="10">
        <v>68</v>
      </c>
      <c r="BJ38" s="10">
        <v>1</v>
      </c>
      <c r="BK38" s="41">
        <f>SUM(AI38:BJ38)</f>
        <v>14061</v>
      </c>
      <c r="BL38" s="57">
        <f t="shared" si="67"/>
        <v>0.27472012191547973</v>
      </c>
      <c r="BN38" s="52" t="s">
        <v>77</v>
      </c>
      <c r="BO38" s="10">
        <v>112</v>
      </c>
      <c r="BP38" s="10">
        <v>253</v>
      </c>
      <c r="BQ38" s="10">
        <v>448</v>
      </c>
      <c r="BR38" s="10">
        <v>48</v>
      </c>
      <c r="BS38" s="10">
        <v>1320</v>
      </c>
      <c r="BT38" s="10">
        <v>567</v>
      </c>
      <c r="BU38" s="10">
        <v>278</v>
      </c>
      <c r="BV38" s="10">
        <v>223</v>
      </c>
      <c r="BW38" s="10">
        <v>490</v>
      </c>
      <c r="BX38" s="10">
        <v>581</v>
      </c>
      <c r="BY38" s="10">
        <v>1054</v>
      </c>
      <c r="BZ38" s="10">
        <v>257</v>
      </c>
      <c r="CA38" s="10">
        <v>278</v>
      </c>
      <c r="CB38" s="10">
        <v>567</v>
      </c>
      <c r="CC38" s="10">
        <v>491</v>
      </c>
      <c r="CD38" s="10">
        <v>632</v>
      </c>
      <c r="CE38" s="10">
        <v>246</v>
      </c>
      <c r="CF38" s="10">
        <v>512</v>
      </c>
      <c r="CG38" s="10">
        <v>1318</v>
      </c>
      <c r="CH38" s="10">
        <v>288</v>
      </c>
      <c r="CI38" s="10">
        <v>207</v>
      </c>
      <c r="CJ38" s="10">
        <v>29</v>
      </c>
      <c r="CK38" s="10">
        <v>404</v>
      </c>
      <c r="CL38" s="10">
        <v>377</v>
      </c>
      <c r="CM38" s="10">
        <v>167</v>
      </c>
      <c r="CN38" s="10">
        <v>1318</v>
      </c>
      <c r="CO38" s="10">
        <v>75</v>
      </c>
      <c r="CP38" s="10">
        <v>6</v>
      </c>
      <c r="CQ38" s="41">
        <f t="shared" si="68"/>
        <v>12546</v>
      </c>
      <c r="CR38" s="57">
        <f t="shared" si="69"/>
        <v>0.28856636842468431</v>
      </c>
      <c r="CT38" s="52" t="s">
        <v>77</v>
      </c>
      <c r="CU38" s="10">
        <v>68</v>
      </c>
      <c r="CV38" s="10">
        <v>150</v>
      </c>
      <c r="CW38" s="10">
        <v>358</v>
      </c>
      <c r="CX38" s="10">
        <v>22</v>
      </c>
      <c r="CY38" s="10">
        <v>914</v>
      </c>
      <c r="CZ38" s="10">
        <v>376</v>
      </c>
      <c r="DA38" s="10">
        <v>204</v>
      </c>
      <c r="DB38" s="10">
        <v>188</v>
      </c>
      <c r="DC38" s="10">
        <v>401</v>
      </c>
      <c r="DD38" s="10">
        <v>386</v>
      </c>
      <c r="DE38" s="10">
        <v>729</v>
      </c>
      <c r="DF38" s="10">
        <v>176</v>
      </c>
      <c r="DG38" s="10">
        <v>270</v>
      </c>
      <c r="DH38" s="10">
        <v>364</v>
      </c>
      <c r="DI38" s="10">
        <v>284</v>
      </c>
      <c r="DJ38" s="10">
        <v>456</v>
      </c>
      <c r="DK38" s="10">
        <v>143</v>
      </c>
      <c r="DL38" s="10">
        <v>392</v>
      </c>
      <c r="DM38" s="10">
        <v>724</v>
      </c>
      <c r="DN38" s="10">
        <v>282</v>
      </c>
      <c r="DO38" s="10">
        <v>101</v>
      </c>
      <c r="DP38" s="10">
        <v>19</v>
      </c>
      <c r="DQ38" s="10">
        <v>321</v>
      </c>
      <c r="DR38" s="10">
        <v>353</v>
      </c>
      <c r="DS38" s="10">
        <v>90</v>
      </c>
      <c r="DT38" s="10">
        <v>1062</v>
      </c>
      <c r="DU38" s="10">
        <v>55</v>
      </c>
      <c r="DV38" s="10">
        <v>4</v>
      </c>
      <c r="DW38" s="41">
        <f t="shared" si="70"/>
        <v>8892</v>
      </c>
      <c r="DX38" s="57">
        <f t="shared" si="71"/>
        <v>0.28490868311438644</v>
      </c>
      <c r="DZ38" s="52" t="s">
        <v>77</v>
      </c>
      <c r="EA38" s="10">
        <v>27</v>
      </c>
      <c r="EB38" s="10">
        <v>99</v>
      </c>
      <c r="EC38" s="10">
        <v>256</v>
      </c>
      <c r="ED38" s="10">
        <v>11</v>
      </c>
      <c r="EE38" s="10">
        <v>461</v>
      </c>
      <c r="EF38" s="10">
        <v>259</v>
      </c>
      <c r="EG38" s="10">
        <v>128</v>
      </c>
      <c r="EH38" s="10">
        <v>134</v>
      </c>
      <c r="EI38" s="10">
        <v>314</v>
      </c>
      <c r="EJ38" s="10">
        <v>261</v>
      </c>
      <c r="EK38" s="10">
        <v>556</v>
      </c>
      <c r="EL38" s="10">
        <v>131</v>
      </c>
      <c r="EM38" s="10">
        <v>193</v>
      </c>
      <c r="EN38" s="10">
        <v>294</v>
      </c>
      <c r="EO38" s="10">
        <v>244</v>
      </c>
      <c r="EP38" s="10">
        <v>259</v>
      </c>
      <c r="EQ38" s="10">
        <v>95</v>
      </c>
      <c r="ER38" s="10">
        <v>218</v>
      </c>
      <c r="ES38" s="10">
        <v>481</v>
      </c>
      <c r="ET38" s="10">
        <v>143</v>
      </c>
      <c r="EU38" s="10">
        <v>96</v>
      </c>
      <c r="EV38" s="10">
        <v>13</v>
      </c>
      <c r="EW38" s="10">
        <v>196</v>
      </c>
      <c r="EX38" s="10">
        <v>222</v>
      </c>
      <c r="EY38" s="10">
        <v>86</v>
      </c>
      <c r="EZ38" s="10">
        <v>731</v>
      </c>
      <c r="FA38" s="10">
        <v>31</v>
      </c>
      <c r="FB38" s="10">
        <v>2</v>
      </c>
      <c r="FC38" s="41">
        <f t="shared" si="72"/>
        <v>5941</v>
      </c>
      <c r="FD38" s="57">
        <f t="shared" si="73"/>
        <v>0.25998862194214695</v>
      </c>
      <c r="FF38" s="52" t="s">
        <v>77</v>
      </c>
      <c r="FG38" s="10">
        <v>30</v>
      </c>
      <c r="FH38" s="10">
        <v>116</v>
      </c>
      <c r="FI38" s="10">
        <v>280</v>
      </c>
      <c r="FJ38" s="10">
        <v>24</v>
      </c>
      <c r="FK38" s="10">
        <v>457</v>
      </c>
      <c r="FL38" s="10">
        <v>223</v>
      </c>
      <c r="FM38" s="10">
        <v>90</v>
      </c>
      <c r="FN38" s="10">
        <v>99</v>
      </c>
      <c r="FO38" s="10">
        <v>189</v>
      </c>
      <c r="FP38" s="10">
        <v>214</v>
      </c>
      <c r="FQ38" s="10">
        <v>532</v>
      </c>
      <c r="FR38" s="10">
        <v>117</v>
      </c>
      <c r="FS38" s="10">
        <v>212</v>
      </c>
      <c r="FT38" s="10">
        <v>244</v>
      </c>
      <c r="FU38" s="10">
        <v>121</v>
      </c>
      <c r="FV38" s="10">
        <v>213</v>
      </c>
      <c r="FW38" s="10">
        <v>75</v>
      </c>
      <c r="FX38" s="10">
        <v>137</v>
      </c>
      <c r="FY38" s="10">
        <v>354</v>
      </c>
      <c r="FZ38" s="10">
        <v>121</v>
      </c>
      <c r="GA38" s="10">
        <v>106</v>
      </c>
      <c r="GB38" s="10">
        <v>11</v>
      </c>
      <c r="GC38" s="10">
        <v>154</v>
      </c>
      <c r="GD38" s="10">
        <v>160</v>
      </c>
      <c r="GE38" s="10">
        <v>64</v>
      </c>
      <c r="GF38" s="10">
        <v>668</v>
      </c>
      <c r="GG38" s="10">
        <v>21</v>
      </c>
      <c r="GH38" s="10"/>
      <c r="GI38" s="41">
        <f t="shared" si="74"/>
        <v>5032</v>
      </c>
      <c r="GJ38" s="57">
        <f t="shared" si="75"/>
        <v>0.27459754433833561</v>
      </c>
      <c r="GL38" s="52" t="s">
        <v>77</v>
      </c>
      <c r="GM38" s="10">
        <v>34</v>
      </c>
      <c r="GN38" s="10">
        <v>141</v>
      </c>
      <c r="GO38" s="10">
        <v>304</v>
      </c>
      <c r="GP38" s="10">
        <v>22</v>
      </c>
      <c r="GQ38" s="10">
        <v>565</v>
      </c>
      <c r="GR38" s="10">
        <v>375</v>
      </c>
      <c r="GS38" s="10">
        <v>120</v>
      </c>
      <c r="GT38" s="10">
        <v>157</v>
      </c>
      <c r="GU38" s="10">
        <v>280</v>
      </c>
      <c r="GV38" s="10">
        <v>358</v>
      </c>
      <c r="GW38" s="10">
        <v>815</v>
      </c>
      <c r="GX38" s="10">
        <v>153</v>
      </c>
      <c r="GY38" s="10">
        <v>239</v>
      </c>
      <c r="GZ38" s="10">
        <v>315</v>
      </c>
      <c r="HA38" s="10">
        <v>212</v>
      </c>
      <c r="HB38" s="10">
        <v>373</v>
      </c>
      <c r="HC38" s="10">
        <v>105</v>
      </c>
      <c r="HD38" s="10">
        <v>290</v>
      </c>
      <c r="HE38" s="10">
        <v>673</v>
      </c>
      <c r="HF38" s="10">
        <v>171</v>
      </c>
      <c r="HG38" s="10">
        <v>91</v>
      </c>
      <c r="HH38" s="10">
        <v>23</v>
      </c>
      <c r="HI38" s="10">
        <v>202</v>
      </c>
      <c r="HJ38" s="10">
        <v>201</v>
      </c>
      <c r="HK38" s="10">
        <v>109</v>
      </c>
      <c r="HL38" s="10">
        <v>995</v>
      </c>
      <c r="HM38" s="10">
        <v>53</v>
      </c>
      <c r="HN38" s="10">
        <v>3</v>
      </c>
      <c r="HO38" s="41">
        <f t="shared" si="76"/>
        <v>7379</v>
      </c>
      <c r="HP38" s="57">
        <f t="shared" si="77"/>
        <v>0.3239387154835594</v>
      </c>
      <c r="HR38" s="52" t="s">
        <v>77</v>
      </c>
      <c r="HS38" s="10">
        <v>32</v>
      </c>
      <c r="HT38" s="10">
        <v>105</v>
      </c>
      <c r="HU38" s="10">
        <v>250</v>
      </c>
      <c r="HV38" s="10">
        <v>24</v>
      </c>
      <c r="HW38" s="10">
        <v>486</v>
      </c>
      <c r="HX38" s="10">
        <v>299</v>
      </c>
      <c r="HY38" s="10">
        <v>114</v>
      </c>
      <c r="HZ38" s="10">
        <v>139</v>
      </c>
      <c r="IA38" s="10">
        <v>207</v>
      </c>
      <c r="IB38" s="10">
        <v>242</v>
      </c>
      <c r="IC38" s="10">
        <v>756</v>
      </c>
      <c r="ID38" s="10">
        <v>134</v>
      </c>
      <c r="IE38" s="10">
        <v>128</v>
      </c>
      <c r="IF38" s="10">
        <v>284</v>
      </c>
      <c r="IG38" s="10">
        <v>166</v>
      </c>
      <c r="IH38" s="10">
        <v>281</v>
      </c>
      <c r="II38" s="10">
        <v>110</v>
      </c>
      <c r="IJ38" s="10">
        <v>209</v>
      </c>
      <c r="IK38" s="10">
        <v>564</v>
      </c>
      <c r="IL38" s="10">
        <v>118</v>
      </c>
      <c r="IM38" s="10">
        <v>58</v>
      </c>
      <c r="IN38" s="10">
        <v>10</v>
      </c>
      <c r="IO38" s="10">
        <v>154</v>
      </c>
      <c r="IP38" s="10">
        <v>176</v>
      </c>
      <c r="IQ38" s="10">
        <v>60</v>
      </c>
      <c r="IR38" s="10">
        <v>972</v>
      </c>
      <c r="IS38" s="10">
        <v>36</v>
      </c>
      <c r="IT38" s="10">
        <v>3</v>
      </c>
      <c r="IU38" s="41">
        <f t="shared" si="78"/>
        <v>6117</v>
      </c>
      <c r="IV38" s="57">
        <f t="shared" si="79"/>
        <v>0.31743642968344576</v>
      </c>
      <c r="IX38" s="52" t="s">
        <v>77</v>
      </c>
      <c r="IY38" s="10">
        <v>8</v>
      </c>
      <c r="IZ38" s="10">
        <v>28</v>
      </c>
      <c r="JA38" s="10">
        <v>73</v>
      </c>
      <c r="JB38" s="10">
        <v>3</v>
      </c>
      <c r="JC38" s="10">
        <v>132</v>
      </c>
      <c r="JD38" s="10">
        <v>61</v>
      </c>
      <c r="JE38" s="10">
        <v>42</v>
      </c>
      <c r="JF38" s="10">
        <v>45</v>
      </c>
      <c r="JG38" s="10">
        <v>86</v>
      </c>
      <c r="JH38" s="10">
        <v>72</v>
      </c>
      <c r="JI38" s="10">
        <v>253</v>
      </c>
      <c r="JJ38" s="10">
        <v>56</v>
      </c>
      <c r="JK38" s="10">
        <v>44</v>
      </c>
      <c r="JL38" s="10">
        <v>70</v>
      </c>
      <c r="JM38" s="10">
        <v>56</v>
      </c>
      <c r="JN38" s="10">
        <v>69</v>
      </c>
      <c r="JO38" s="10">
        <v>41</v>
      </c>
      <c r="JP38" s="10">
        <v>74</v>
      </c>
      <c r="JQ38" s="10">
        <v>182</v>
      </c>
      <c r="JR38" s="10">
        <v>41</v>
      </c>
      <c r="JS38" s="10">
        <v>21</v>
      </c>
      <c r="JT38" s="10">
        <v>8</v>
      </c>
      <c r="JU38" s="10">
        <v>40</v>
      </c>
      <c r="JV38" s="10">
        <v>66</v>
      </c>
      <c r="JW38" s="10">
        <v>20</v>
      </c>
      <c r="JX38" s="10">
        <v>344</v>
      </c>
      <c r="JY38" s="10">
        <v>19</v>
      </c>
      <c r="JZ38" s="10"/>
      <c r="KA38" s="41">
        <f t="shared" si="80"/>
        <v>1954</v>
      </c>
      <c r="KB38" s="57">
        <f t="shared" si="81"/>
        <v>0.33643250688705234</v>
      </c>
    </row>
    <row r="39" spans="2:288" x14ac:dyDescent="0.25">
      <c r="B39" s="52" t="s">
        <v>79</v>
      </c>
      <c r="C39" s="10">
        <v>1</v>
      </c>
      <c r="D39" s="10">
        <v>15</v>
      </c>
      <c r="E39" s="10">
        <v>32</v>
      </c>
      <c r="F39" s="10"/>
      <c r="G39" s="10">
        <v>144</v>
      </c>
      <c r="H39" s="10">
        <v>13</v>
      </c>
      <c r="I39" s="10">
        <v>9</v>
      </c>
      <c r="J39" s="10">
        <v>20</v>
      </c>
      <c r="K39" s="10">
        <v>24</v>
      </c>
      <c r="L39" s="10">
        <v>42</v>
      </c>
      <c r="M39" s="10">
        <v>70</v>
      </c>
      <c r="N39" s="10">
        <v>13</v>
      </c>
      <c r="O39" s="10">
        <v>10</v>
      </c>
      <c r="P39" s="10">
        <v>26</v>
      </c>
      <c r="Q39" s="10">
        <v>25</v>
      </c>
      <c r="R39" s="10">
        <v>43</v>
      </c>
      <c r="S39" s="10">
        <v>21</v>
      </c>
      <c r="T39" s="10">
        <v>9</v>
      </c>
      <c r="U39" s="10">
        <v>108</v>
      </c>
      <c r="V39" s="10">
        <v>15</v>
      </c>
      <c r="W39" s="10">
        <v>6</v>
      </c>
      <c r="X39" s="10"/>
      <c r="Y39" s="10">
        <v>23</v>
      </c>
      <c r="Z39" s="10">
        <v>9</v>
      </c>
      <c r="AA39" s="10">
        <v>12</v>
      </c>
      <c r="AB39" s="10">
        <v>65</v>
      </c>
      <c r="AC39" s="10">
        <v>8</v>
      </c>
      <c r="AD39" s="10"/>
      <c r="AE39" s="41">
        <f t="shared" si="64"/>
        <v>763</v>
      </c>
      <c r="AF39" s="57">
        <f t="shared" si="65"/>
        <v>5.6728624535315984E-2</v>
      </c>
      <c r="AH39" s="52" t="s">
        <v>79</v>
      </c>
      <c r="AI39" s="10">
        <v>14</v>
      </c>
      <c r="AJ39" s="10">
        <v>41</v>
      </c>
      <c r="AK39" s="10">
        <v>62</v>
      </c>
      <c r="AL39" s="10">
        <v>4</v>
      </c>
      <c r="AM39" s="10">
        <v>510</v>
      </c>
      <c r="AN39" s="10">
        <v>87</v>
      </c>
      <c r="AO39" s="10">
        <v>121</v>
      </c>
      <c r="AP39" s="10">
        <v>58</v>
      </c>
      <c r="AQ39" s="10">
        <v>134</v>
      </c>
      <c r="AR39" s="10">
        <v>125</v>
      </c>
      <c r="AS39" s="10">
        <v>258</v>
      </c>
      <c r="AT39" s="10">
        <v>44</v>
      </c>
      <c r="AU39" s="10">
        <v>43</v>
      </c>
      <c r="AV39" s="10">
        <v>79</v>
      </c>
      <c r="AW39" s="10">
        <v>40</v>
      </c>
      <c r="AX39" s="10">
        <v>138</v>
      </c>
      <c r="AY39" s="10">
        <v>51</v>
      </c>
      <c r="AZ39" s="10">
        <v>59</v>
      </c>
      <c r="BA39" s="10">
        <v>395</v>
      </c>
      <c r="BB39" s="10">
        <v>63</v>
      </c>
      <c r="BC39" s="10">
        <v>36</v>
      </c>
      <c r="BD39" s="10">
        <v>5</v>
      </c>
      <c r="BE39" s="10">
        <v>106</v>
      </c>
      <c r="BF39" s="10">
        <v>40</v>
      </c>
      <c r="BG39" s="10">
        <v>20</v>
      </c>
      <c r="BH39" s="10">
        <v>206</v>
      </c>
      <c r="BI39" s="10">
        <v>8</v>
      </c>
      <c r="BJ39" s="10"/>
      <c r="BK39" s="41">
        <f t="shared" si="66"/>
        <v>2747</v>
      </c>
      <c r="BL39" s="57">
        <f t="shared" si="67"/>
        <v>5.3670163921614597E-2</v>
      </c>
      <c r="BN39" s="52" t="s">
        <v>79</v>
      </c>
      <c r="BO39" s="10">
        <v>10</v>
      </c>
      <c r="BP39" s="10">
        <v>37</v>
      </c>
      <c r="BQ39" s="10">
        <v>37</v>
      </c>
      <c r="BR39" s="10">
        <v>5</v>
      </c>
      <c r="BS39" s="10">
        <v>357</v>
      </c>
      <c r="BT39" s="10">
        <v>61</v>
      </c>
      <c r="BU39" s="10">
        <v>58</v>
      </c>
      <c r="BV39" s="10">
        <v>55</v>
      </c>
      <c r="BW39" s="10">
        <v>142</v>
      </c>
      <c r="BX39" s="10">
        <v>110</v>
      </c>
      <c r="BY39" s="10">
        <v>269</v>
      </c>
      <c r="BZ39" s="10">
        <v>37</v>
      </c>
      <c r="CA39" s="10">
        <v>31</v>
      </c>
      <c r="CB39" s="10">
        <v>75</v>
      </c>
      <c r="CC39" s="10">
        <v>65</v>
      </c>
      <c r="CD39" s="10">
        <v>114</v>
      </c>
      <c r="CE39" s="10">
        <v>35</v>
      </c>
      <c r="CF39" s="10">
        <v>70</v>
      </c>
      <c r="CG39" s="10">
        <v>368</v>
      </c>
      <c r="CH39" s="10">
        <v>47</v>
      </c>
      <c r="CI39" s="10">
        <v>33</v>
      </c>
      <c r="CJ39" s="10">
        <v>3</v>
      </c>
      <c r="CK39" s="10">
        <v>92</v>
      </c>
      <c r="CL39" s="10">
        <v>44</v>
      </c>
      <c r="CM39" s="10">
        <v>29</v>
      </c>
      <c r="CN39" s="10">
        <v>229</v>
      </c>
      <c r="CO39" s="10">
        <v>12</v>
      </c>
      <c r="CP39" s="10">
        <v>1</v>
      </c>
      <c r="CQ39" s="41">
        <f t="shared" si="68"/>
        <v>2426</v>
      </c>
      <c r="CR39" s="57">
        <f t="shared" si="69"/>
        <v>5.579961818892748E-2</v>
      </c>
      <c r="CT39" s="52" t="s">
        <v>79</v>
      </c>
      <c r="CU39" s="10">
        <v>7</v>
      </c>
      <c r="CV39" s="10">
        <v>18</v>
      </c>
      <c r="CW39" s="10">
        <v>53</v>
      </c>
      <c r="CX39" s="10"/>
      <c r="CY39" s="10">
        <v>202</v>
      </c>
      <c r="CZ39" s="10">
        <v>43</v>
      </c>
      <c r="DA39" s="10">
        <v>35</v>
      </c>
      <c r="DB39" s="10">
        <v>29</v>
      </c>
      <c r="DC39" s="10">
        <v>100</v>
      </c>
      <c r="DD39" s="10">
        <v>58</v>
      </c>
      <c r="DE39" s="10">
        <v>156</v>
      </c>
      <c r="DF39" s="10">
        <v>18</v>
      </c>
      <c r="DG39" s="10">
        <v>17</v>
      </c>
      <c r="DH39" s="10">
        <v>39</v>
      </c>
      <c r="DI39" s="10">
        <v>40</v>
      </c>
      <c r="DJ39" s="10">
        <v>78</v>
      </c>
      <c r="DK39" s="10">
        <v>27</v>
      </c>
      <c r="DL39" s="10">
        <v>42</v>
      </c>
      <c r="DM39" s="10">
        <v>222</v>
      </c>
      <c r="DN39" s="10">
        <v>32</v>
      </c>
      <c r="DO39" s="10">
        <v>10</v>
      </c>
      <c r="DP39" s="10">
        <v>1</v>
      </c>
      <c r="DQ39" s="10">
        <v>88</v>
      </c>
      <c r="DR39" s="10">
        <v>42</v>
      </c>
      <c r="DS39" s="10">
        <v>25</v>
      </c>
      <c r="DT39" s="10">
        <v>230</v>
      </c>
      <c r="DU39" s="10">
        <v>17</v>
      </c>
      <c r="DV39" s="10"/>
      <c r="DW39" s="41">
        <f t="shared" si="70"/>
        <v>1629</v>
      </c>
      <c r="DX39" s="57">
        <f t="shared" si="71"/>
        <v>5.2194809355975647E-2</v>
      </c>
      <c r="DZ39" s="52" t="s">
        <v>79</v>
      </c>
      <c r="EA39" s="10">
        <v>5</v>
      </c>
      <c r="EB39" s="10">
        <v>17</v>
      </c>
      <c r="EC39" s="10">
        <v>37</v>
      </c>
      <c r="ED39" s="10"/>
      <c r="EE39" s="10">
        <v>135</v>
      </c>
      <c r="EF39" s="10">
        <v>29</v>
      </c>
      <c r="EG39" s="10">
        <v>25</v>
      </c>
      <c r="EH39" s="10">
        <v>30</v>
      </c>
      <c r="EI39" s="10">
        <v>70</v>
      </c>
      <c r="EJ39" s="10">
        <v>36</v>
      </c>
      <c r="EK39" s="10">
        <v>112</v>
      </c>
      <c r="EL39" s="10">
        <v>17</v>
      </c>
      <c r="EM39" s="10">
        <v>20</v>
      </c>
      <c r="EN39" s="10">
        <v>53</v>
      </c>
      <c r="EO39" s="10">
        <v>24</v>
      </c>
      <c r="EP39" s="10">
        <v>63</v>
      </c>
      <c r="EQ39" s="10">
        <v>16</v>
      </c>
      <c r="ER39" s="10">
        <v>20</v>
      </c>
      <c r="ES39" s="10">
        <v>161</v>
      </c>
      <c r="ET39" s="10">
        <v>14</v>
      </c>
      <c r="EU39" s="10">
        <v>9</v>
      </c>
      <c r="EV39" s="10"/>
      <c r="EW39" s="10">
        <v>80</v>
      </c>
      <c r="EX39" s="10">
        <v>24</v>
      </c>
      <c r="EY39" s="10">
        <v>12</v>
      </c>
      <c r="EZ39" s="10">
        <v>156</v>
      </c>
      <c r="FA39" s="10">
        <v>4</v>
      </c>
      <c r="FB39" s="10"/>
      <c r="FC39" s="41">
        <f t="shared" si="72"/>
        <v>1169</v>
      </c>
      <c r="FD39" s="57">
        <f t="shared" si="73"/>
        <v>5.1157498577742766E-2</v>
      </c>
      <c r="FF39" s="52" t="s">
        <v>79</v>
      </c>
      <c r="FG39" s="10">
        <v>4</v>
      </c>
      <c r="FH39" s="10">
        <v>15</v>
      </c>
      <c r="FI39" s="10">
        <v>64</v>
      </c>
      <c r="FJ39" s="10">
        <v>4</v>
      </c>
      <c r="FK39" s="10">
        <v>154</v>
      </c>
      <c r="FL39" s="10">
        <v>26</v>
      </c>
      <c r="FM39" s="10">
        <v>24</v>
      </c>
      <c r="FN39" s="10">
        <v>18</v>
      </c>
      <c r="FO39" s="10">
        <v>31</v>
      </c>
      <c r="FP39" s="10">
        <v>51</v>
      </c>
      <c r="FQ39" s="10">
        <v>131</v>
      </c>
      <c r="FR39" s="10">
        <v>13</v>
      </c>
      <c r="FS39" s="10">
        <v>24</v>
      </c>
      <c r="FT39" s="10">
        <v>38</v>
      </c>
      <c r="FU39" s="10">
        <v>25</v>
      </c>
      <c r="FV39" s="10">
        <v>45</v>
      </c>
      <c r="FW39" s="10">
        <v>17</v>
      </c>
      <c r="FX39" s="10">
        <v>33</v>
      </c>
      <c r="FY39" s="10">
        <v>149</v>
      </c>
      <c r="FZ39" s="10">
        <v>17</v>
      </c>
      <c r="GA39" s="10">
        <v>11</v>
      </c>
      <c r="GB39" s="10">
        <v>1</v>
      </c>
      <c r="GC39" s="10">
        <v>35</v>
      </c>
      <c r="GD39" s="10">
        <v>25</v>
      </c>
      <c r="GE39" s="10">
        <v>16</v>
      </c>
      <c r="GF39" s="10">
        <v>170</v>
      </c>
      <c r="GG39" s="10">
        <v>7</v>
      </c>
      <c r="GH39" s="10"/>
      <c r="GI39" s="41">
        <f t="shared" si="74"/>
        <v>1148</v>
      </c>
      <c r="GJ39" s="57">
        <f t="shared" si="75"/>
        <v>6.2646657571623465E-2</v>
      </c>
      <c r="GL39" s="52" t="s">
        <v>79</v>
      </c>
      <c r="GM39" s="10">
        <v>1</v>
      </c>
      <c r="GN39" s="10">
        <v>30</v>
      </c>
      <c r="GO39" s="10">
        <v>53</v>
      </c>
      <c r="GP39" s="10">
        <v>3</v>
      </c>
      <c r="GQ39" s="10">
        <v>174</v>
      </c>
      <c r="GR39" s="10">
        <v>60</v>
      </c>
      <c r="GS39" s="10">
        <v>36</v>
      </c>
      <c r="GT39" s="10">
        <v>46</v>
      </c>
      <c r="GU39" s="10">
        <v>91</v>
      </c>
      <c r="GV39" s="10">
        <v>57</v>
      </c>
      <c r="GW39" s="10">
        <v>244</v>
      </c>
      <c r="GX39" s="10">
        <v>35</v>
      </c>
      <c r="GY39" s="10">
        <v>35</v>
      </c>
      <c r="GZ39" s="10">
        <v>68</v>
      </c>
      <c r="HA39" s="10">
        <v>26</v>
      </c>
      <c r="HB39" s="10">
        <v>67</v>
      </c>
      <c r="HC39" s="10">
        <v>34</v>
      </c>
      <c r="HD39" s="10">
        <v>37</v>
      </c>
      <c r="HE39" s="10">
        <v>215</v>
      </c>
      <c r="HF39" s="10">
        <v>22</v>
      </c>
      <c r="HG39" s="10">
        <v>26</v>
      </c>
      <c r="HH39" s="10">
        <v>2</v>
      </c>
      <c r="HI39" s="10">
        <v>64</v>
      </c>
      <c r="HJ39" s="10">
        <v>18</v>
      </c>
      <c r="HK39" s="10">
        <v>19</v>
      </c>
      <c r="HL39" s="10">
        <v>250</v>
      </c>
      <c r="HM39" s="10">
        <v>20</v>
      </c>
      <c r="HN39" s="10">
        <v>2</v>
      </c>
      <c r="HO39" s="41">
        <f t="shared" si="76"/>
        <v>1735</v>
      </c>
      <c r="HP39" s="57">
        <f t="shared" si="77"/>
        <v>7.6166644716624959E-2</v>
      </c>
      <c r="HR39" s="52" t="s">
        <v>79</v>
      </c>
      <c r="HS39" s="10">
        <v>5</v>
      </c>
      <c r="HT39" s="10">
        <v>17</v>
      </c>
      <c r="HU39" s="10">
        <v>25</v>
      </c>
      <c r="HV39" s="10">
        <v>3</v>
      </c>
      <c r="HW39" s="10">
        <v>146</v>
      </c>
      <c r="HX39" s="10">
        <v>43</v>
      </c>
      <c r="HY39" s="10">
        <v>25</v>
      </c>
      <c r="HZ39" s="10">
        <v>29</v>
      </c>
      <c r="IA39" s="10">
        <v>62</v>
      </c>
      <c r="IB39" s="10">
        <v>58</v>
      </c>
      <c r="IC39" s="10">
        <v>225</v>
      </c>
      <c r="ID39" s="10">
        <v>30</v>
      </c>
      <c r="IE39" s="10">
        <v>10</v>
      </c>
      <c r="IF39" s="10">
        <v>39</v>
      </c>
      <c r="IG39" s="10">
        <v>30</v>
      </c>
      <c r="IH39" s="10">
        <v>53</v>
      </c>
      <c r="II39" s="10">
        <v>20</v>
      </c>
      <c r="IJ39" s="10">
        <v>57</v>
      </c>
      <c r="IK39" s="10">
        <v>203</v>
      </c>
      <c r="IL39" s="10">
        <v>14</v>
      </c>
      <c r="IM39" s="10">
        <v>10</v>
      </c>
      <c r="IN39" s="10">
        <v>2</v>
      </c>
      <c r="IO39" s="10">
        <v>51</v>
      </c>
      <c r="IP39" s="10">
        <v>33</v>
      </c>
      <c r="IQ39" s="10">
        <v>13</v>
      </c>
      <c r="IR39" s="10">
        <v>229</v>
      </c>
      <c r="IS39" s="10">
        <v>10</v>
      </c>
      <c r="IT39" s="10"/>
      <c r="IU39" s="41">
        <f t="shared" si="78"/>
        <v>1442</v>
      </c>
      <c r="IV39" s="57">
        <f t="shared" si="79"/>
        <v>7.4831344058121432E-2</v>
      </c>
      <c r="IX39" s="52" t="s">
        <v>79</v>
      </c>
      <c r="IY39" s="10"/>
      <c r="IZ39" s="10">
        <v>8</v>
      </c>
      <c r="JA39" s="10">
        <v>14</v>
      </c>
      <c r="JB39" s="10"/>
      <c r="JC39" s="10">
        <v>57</v>
      </c>
      <c r="JD39" s="10">
        <v>15</v>
      </c>
      <c r="JE39" s="10">
        <v>7</v>
      </c>
      <c r="JF39" s="10">
        <v>11</v>
      </c>
      <c r="JG39" s="10">
        <v>23</v>
      </c>
      <c r="JH39" s="10">
        <v>8</v>
      </c>
      <c r="JI39" s="10">
        <v>53</v>
      </c>
      <c r="JJ39" s="10">
        <v>8</v>
      </c>
      <c r="JK39" s="10">
        <v>7</v>
      </c>
      <c r="JL39" s="10">
        <v>11</v>
      </c>
      <c r="JM39" s="10">
        <v>9</v>
      </c>
      <c r="JN39" s="10">
        <v>16</v>
      </c>
      <c r="JO39" s="10">
        <v>5</v>
      </c>
      <c r="JP39" s="10">
        <v>8</v>
      </c>
      <c r="JQ39" s="10">
        <v>54</v>
      </c>
      <c r="JR39" s="10">
        <v>4</v>
      </c>
      <c r="JS39" s="10">
        <v>4</v>
      </c>
      <c r="JT39" s="10"/>
      <c r="JU39" s="10">
        <v>7</v>
      </c>
      <c r="JV39" s="10">
        <v>8</v>
      </c>
      <c r="JW39" s="10">
        <v>3</v>
      </c>
      <c r="JX39" s="10">
        <v>85</v>
      </c>
      <c r="JY39" s="10">
        <v>3</v>
      </c>
      <c r="JZ39" s="10"/>
      <c r="KA39" s="41">
        <f t="shared" si="80"/>
        <v>428</v>
      </c>
      <c r="KB39" s="57">
        <f t="shared" si="81"/>
        <v>7.3691460055096414E-2</v>
      </c>
    </row>
    <row r="40" spans="2:288" ht="15.75" thickBot="1" x14ac:dyDescent="0.3">
      <c r="B40" s="53" t="s">
        <v>51</v>
      </c>
      <c r="C40" s="39">
        <f>SUM(C34:C39)</f>
        <v>64</v>
      </c>
      <c r="D40" s="39">
        <f t="shared" ref="D40:AD40" si="82">SUM(D34:D39)</f>
        <v>261</v>
      </c>
      <c r="E40" s="39">
        <f t="shared" si="82"/>
        <v>469</v>
      </c>
      <c r="F40" s="39">
        <f t="shared" si="82"/>
        <v>39</v>
      </c>
      <c r="G40" s="39">
        <f t="shared" si="82"/>
        <v>1608</v>
      </c>
      <c r="H40" s="39">
        <f t="shared" si="82"/>
        <v>551</v>
      </c>
      <c r="I40" s="39">
        <f t="shared" si="82"/>
        <v>272</v>
      </c>
      <c r="J40" s="39">
        <f t="shared" si="82"/>
        <v>271</v>
      </c>
      <c r="K40" s="39">
        <f t="shared" si="82"/>
        <v>372</v>
      </c>
      <c r="L40" s="39">
        <f t="shared" si="82"/>
        <v>754</v>
      </c>
      <c r="M40" s="39">
        <f t="shared" si="82"/>
        <v>1027</v>
      </c>
      <c r="N40" s="39">
        <f t="shared" si="82"/>
        <v>260</v>
      </c>
      <c r="O40" s="39">
        <f t="shared" si="82"/>
        <v>240</v>
      </c>
      <c r="P40" s="39">
        <f t="shared" si="82"/>
        <v>485</v>
      </c>
      <c r="Q40" s="39">
        <f t="shared" si="82"/>
        <v>538</v>
      </c>
      <c r="R40" s="39">
        <f t="shared" si="82"/>
        <v>716</v>
      </c>
      <c r="S40" s="39">
        <f t="shared" si="82"/>
        <v>229</v>
      </c>
      <c r="T40" s="39">
        <f t="shared" si="82"/>
        <v>672</v>
      </c>
      <c r="U40" s="39">
        <f t="shared" si="82"/>
        <v>1415</v>
      </c>
      <c r="V40" s="39">
        <f t="shared" si="82"/>
        <v>348</v>
      </c>
      <c r="W40" s="39">
        <f t="shared" si="82"/>
        <v>207</v>
      </c>
      <c r="X40" s="39">
        <f t="shared" si="82"/>
        <v>27</v>
      </c>
      <c r="Y40" s="39">
        <f t="shared" si="82"/>
        <v>668</v>
      </c>
      <c r="Z40" s="39">
        <f t="shared" si="82"/>
        <v>365</v>
      </c>
      <c r="AA40" s="39">
        <f t="shared" si="82"/>
        <v>133</v>
      </c>
      <c r="AB40" s="39">
        <f t="shared" si="82"/>
        <v>1353</v>
      </c>
      <c r="AC40" s="39">
        <f t="shared" si="82"/>
        <v>106</v>
      </c>
      <c r="AD40" s="39">
        <f t="shared" si="82"/>
        <v>0</v>
      </c>
      <c r="AE40" s="39">
        <f>SUM(AE34:AE39)</f>
        <v>13450</v>
      </c>
      <c r="AF40" s="8">
        <f>SUM(AF34:AF39)</f>
        <v>1</v>
      </c>
      <c r="AH40" s="53" t="s">
        <v>51</v>
      </c>
      <c r="AI40" s="39">
        <f>SUM(AI34:AI39)</f>
        <v>384</v>
      </c>
      <c r="AJ40" s="39">
        <f t="shared" ref="AJ40:BK40" si="83">SUM(AJ34:AJ39)</f>
        <v>954</v>
      </c>
      <c r="AK40" s="39">
        <f t="shared" si="83"/>
        <v>1587</v>
      </c>
      <c r="AL40" s="39">
        <f t="shared" si="83"/>
        <v>142</v>
      </c>
      <c r="AM40" s="39">
        <f t="shared" si="83"/>
        <v>5811</v>
      </c>
      <c r="AN40" s="39">
        <f t="shared" si="83"/>
        <v>2431</v>
      </c>
      <c r="AO40" s="39">
        <f t="shared" si="83"/>
        <v>1867</v>
      </c>
      <c r="AP40" s="39">
        <f t="shared" si="83"/>
        <v>873</v>
      </c>
      <c r="AQ40" s="39">
        <f t="shared" si="83"/>
        <v>2141</v>
      </c>
      <c r="AR40" s="39">
        <f t="shared" si="83"/>
        <v>2526</v>
      </c>
      <c r="AS40" s="39">
        <f t="shared" si="83"/>
        <v>4367</v>
      </c>
      <c r="AT40" s="39">
        <f t="shared" si="83"/>
        <v>1020</v>
      </c>
      <c r="AU40" s="39">
        <f t="shared" si="83"/>
        <v>861</v>
      </c>
      <c r="AV40" s="39">
        <f t="shared" si="83"/>
        <v>1833</v>
      </c>
      <c r="AW40" s="39">
        <f t="shared" si="83"/>
        <v>1217</v>
      </c>
      <c r="AX40" s="39">
        <f t="shared" si="83"/>
        <v>3031</v>
      </c>
      <c r="AY40" s="39">
        <f t="shared" si="83"/>
        <v>868</v>
      </c>
      <c r="AZ40" s="39">
        <f t="shared" si="83"/>
        <v>2284</v>
      </c>
      <c r="BA40" s="39">
        <f t="shared" si="83"/>
        <v>5028</v>
      </c>
      <c r="BB40" s="39">
        <f t="shared" si="83"/>
        <v>1429</v>
      </c>
      <c r="BC40" s="39">
        <f t="shared" si="83"/>
        <v>665</v>
      </c>
      <c r="BD40" s="39">
        <f t="shared" si="83"/>
        <v>73</v>
      </c>
      <c r="BE40" s="39">
        <f t="shared" si="83"/>
        <v>2411</v>
      </c>
      <c r="BF40" s="39">
        <f t="shared" si="83"/>
        <v>1381</v>
      </c>
      <c r="BG40" s="39">
        <f t="shared" si="83"/>
        <v>509</v>
      </c>
      <c r="BH40" s="39">
        <f t="shared" si="83"/>
        <v>5145</v>
      </c>
      <c r="BI40" s="39">
        <f t="shared" si="83"/>
        <v>248</v>
      </c>
      <c r="BJ40" s="39">
        <f t="shared" si="83"/>
        <v>97</v>
      </c>
      <c r="BK40" s="39">
        <f t="shared" si="83"/>
        <v>51183</v>
      </c>
      <c r="BL40" s="8">
        <f>SUM(BL34:BL39)</f>
        <v>1</v>
      </c>
      <c r="BN40" s="53" t="s">
        <v>51</v>
      </c>
      <c r="BO40" s="39">
        <f>SUM(BO34:BO39)</f>
        <v>292</v>
      </c>
      <c r="BP40" s="39">
        <f t="shared" ref="BP40:CP40" si="84">SUM(BP34:BP39)</f>
        <v>734</v>
      </c>
      <c r="BQ40" s="39">
        <f t="shared" si="84"/>
        <v>1261</v>
      </c>
      <c r="BR40" s="39">
        <f t="shared" si="84"/>
        <v>142</v>
      </c>
      <c r="BS40" s="39">
        <f t="shared" si="84"/>
        <v>4014</v>
      </c>
      <c r="BT40" s="39">
        <f t="shared" si="84"/>
        <v>1804</v>
      </c>
      <c r="BU40" s="39">
        <f t="shared" si="84"/>
        <v>977</v>
      </c>
      <c r="BV40" s="39">
        <f t="shared" si="84"/>
        <v>723</v>
      </c>
      <c r="BW40" s="39">
        <f t="shared" si="84"/>
        <v>1864</v>
      </c>
      <c r="BX40" s="39">
        <f t="shared" si="84"/>
        <v>1890</v>
      </c>
      <c r="BY40" s="39">
        <f t="shared" si="84"/>
        <v>3792</v>
      </c>
      <c r="BZ40" s="39">
        <f t="shared" si="84"/>
        <v>759</v>
      </c>
      <c r="CA40" s="39">
        <f t="shared" si="84"/>
        <v>821</v>
      </c>
      <c r="CB40" s="39">
        <f t="shared" si="84"/>
        <v>1677</v>
      </c>
      <c r="CC40" s="39">
        <f t="shared" si="84"/>
        <v>1345</v>
      </c>
      <c r="CD40" s="39">
        <f t="shared" si="84"/>
        <v>2037</v>
      </c>
      <c r="CE40" s="39">
        <f t="shared" si="84"/>
        <v>689</v>
      </c>
      <c r="CF40" s="39">
        <f t="shared" si="84"/>
        <v>2171</v>
      </c>
      <c r="CG40" s="39">
        <f t="shared" si="84"/>
        <v>4584</v>
      </c>
      <c r="CH40" s="39">
        <f t="shared" si="84"/>
        <v>1033</v>
      </c>
      <c r="CI40" s="39">
        <f t="shared" si="84"/>
        <v>608</v>
      </c>
      <c r="CJ40" s="39">
        <f t="shared" si="84"/>
        <v>48</v>
      </c>
      <c r="CK40" s="39">
        <f t="shared" si="84"/>
        <v>2314</v>
      </c>
      <c r="CL40" s="39">
        <f t="shared" si="84"/>
        <v>1807</v>
      </c>
      <c r="CM40" s="39">
        <f t="shared" si="84"/>
        <v>497</v>
      </c>
      <c r="CN40" s="39">
        <f t="shared" si="84"/>
        <v>5173</v>
      </c>
      <c r="CO40" s="39">
        <f t="shared" si="84"/>
        <v>217</v>
      </c>
      <c r="CP40" s="39">
        <f t="shared" si="84"/>
        <v>204</v>
      </c>
      <c r="CQ40" s="39">
        <f>SUM(CQ34:CQ39)</f>
        <v>43477</v>
      </c>
      <c r="CR40" s="8">
        <f>SUM(CR34:CR39)</f>
        <v>1</v>
      </c>
      <c r="CT40" s="53" t="s">
        <v>51</v>
      </c>
      <c r="CU40" s="39">
        <f>SUM(CU34:CU39)</f>
        <v>163</v>
      </c>
      <c r="CV40" s="39">
        <f t="shared" ref="CV40:DV40" si="85">SUM(CV34:CV39)</f>
        <v>445</v>
      </c>
      <c r="CW40" s="39">
        <f t="shared" si="85"/>
        <v>1073</v>
      </c>
      <c r="CX40" s="39">
        <f t="shared" si="85"/>
        <v>72</v>
      </c>
      <c r="CY40" s="39">
        <f t="shared" si="85"/>
        <v>2760</v>
      </c>
      <c r="CZ40" s="39">
        <f t="shared" si="85"/>
        <v>1177</v>
      </c>
      <c r="DA40" s="39">
        <f t="shared" si="85"/>
        <v>689</v>
      </c>
      <c r="DB40" s="39">
        <f t="shared" si="85"/>
        <v>544</v>
      </c>
      <c r="DC40" s="39">
        <f t="shared" si="85"/>
        <v>1360</v>
      </c>
      <c r="DD40" s="39">
        <f t="shared" si="85"/>
        <v>1185</v>
      </c>
      <c r="DE40" s="39">
        <f t="shared" si="85"/>
        <v>2502</v>
      </c>
      <c r="DF40" s="39">
        <f t="shared" si="85"/>
        <v>552</v>
      </c>
      <c r="DG40" s="39">
        <f t="shared" si="85"/>
        <v>613</v>
      </c>
      <c r="DH40" s="39">
        <f t="shared" si="85"/>
        <v>1132</v>
      </c>
      <c r="DI40" s="39">
        <f t="shared" si="85"/>
        <v>879</v>
      </c>
      <c r="DJ40" s="39">
        <f t="shared" si="85"/>
        <v>1424</v>
      </c>
      <c r="DK40" s="39">
        <f t="shared" si="85"/>
        <v>438</v>
      </c>
      <c r="DL40" s="39">
        <f t="shared" si="85"/>
        <v>1719</v>
      </c>
      <c r="DM40" s="39">
        <f t="shared" si="85"/>
        <v>2689</v>
      </c>
      <c r="DN40" s="39">
        <f t="shared" si="85"/>
        <v>870</v>
      </c>
      <c r="DO40" s="39">
        <f t="shared" si="85"/>
        <v>283</v>
      </c>
      <c r="DP40" s="39">
        <f t="shared" si="85"/>
        <v>47</v>
      </c>
      <c r="DQ40" s="39">
        <f t="shared" si="85"/>
        <v>1807</v>
      </c>
      <c r="DR40" s="39">
        <f t="shared" si="85"/>
        <v>1550</v>
      </c>
      <c r="DS40" s="39">
        <f t="shared" si="85"/>
        <v>285</v>
      </c>
      <c r="DT40" s="39">
        <f t="shared" si="85"/>
        <v>4647</v>
      </c>
      <c r="DU40" s="39">
        <f t="shared" si="85"/>
        <v>156</v>
      </c>
      <c r="DV40" s="39">
        <f t="shared" si="85"/>
        <v>149</v>
      </c>
      <c r="DW40" s="39">
        <f>SUM(DW34:DW39)</f>
        <v>31210</v>
      </c>
      <c r="DX40" s="8">
        <f>SUM(DX34:DX39)</f>
        <v>1</v>
      </c>
      <c r="DZ40" s="53" t="s">
        <v>51</v>
      </c>
      <c r="EA40" s="39">
        <f>SUM(EA34:EA39)</f>
        <v>104</v>
      </c>
      <c r="EB40" s="39">
        <f t="shared" ref="EB40:FB40" si="86">SUM(EB34:EB39)</f>
        <v>347</v>
      </c>
      <c r="EC40" s="39">
        <f t="shared" si="86"/>
        <v>827</v>
      </c>
      <c r="ED40" s="39">
        <f t="shared" si="86"/>
        <v>45</v>
      </c>
      <c r="EE40" s="39">
        <f t="shared" si="86"/>
        <v>1711</v>
      </c>
      <c r="EF40" s="39">
        <f t="shared" si="86"/>
        <v>872</v>
      </c>
      <c r="EG40" s="39">
        <f t="shared" si="86"/>
        <v>452</v>
      </c>
      <c r="EH40" s="39">
        <f t="shared" si="86"/>
        <v>416</v>
      </c>
      <c r="EI40" s="39">
        <f t="shared" si="86"/>
        <v>1120</v>
      </c>
      <c r="EJ40" s="39">
        <f t="shared" si="86"/>
        <v>800</v>
      </c>
      <c r="EK40" s="39">
        <f t="shared" si="86"/>
        <v>1903</v>
      </c>
      <c r="EL40" s="39">
        <f t="shared" si="86"/>
        <v>496</v>
      </c>
      <c r="EM40" s="39">
        <f t="shared" si="86"/>
        <v>545</v>
      </c>
      <c r="EN40" s="39">
        <f t="shared" si="86"/>
        <v>1057</v>
      </c>
      <c r="EO40" s="39">
        <f t="shared" si="86"/>
        <v>784</v>
      </c>
      <c r="EP40" s="39">
        <f t="shared" si="86"/>
        <v>942</v>
      </c>
      <c r="EQ40" s="39">
        <f t="shared" si="86"/>
        <v>332</v>
      </c>
      <c r="ER40" s="39">
        <f t="shared" si="86"/>
        <v>1124</v>
      </c>
      <c r="ES40" s="39">
        <f t="shared" si="86"/>
        <v>1977</v>
      </c>
      <c r="ET40" s="39">
        <f t="shared" si="86"/>
        <v>489</v>
      </c>
      <c r="EU40" s="39">
        <f t="shared" si="86"/>
        <v>306</v>
      </c>
      <c r="EV40" s="39">
        <f t="shared" si="86"/>
        <v>33</v>
      </c>
      <c r="EW40" s="39">
        <f t="shared" si="86"/>
        <v>1297</v>
      </c>
      <c r="EX40" s="39">
        <f t="shared" si="86"/>
        <v>1040</v>
      </c>
      <c r="EY40" s="39">
        <f t="shared" si="86"/>
        <v>255</v>
      </c>
      <c r="EZ40" s="39">
        <f t="shared" si="86"/>
        <v>3366</v>
      </c>
      <c r="FA40" s="39">
        <f t="shared" si="86"/>
        <v>88</v>
      </c>
      <c r="FB40" s="39">
        <f t="shared" si="86"/>
        <v>123</v>
      </c>
      <c r="FC40" s="39">
        <f>SUM(FC34:FC39)</f>
        <v>22851</v>
      </c>
      <c r="FD40" s="8">
        <f>SUM(FD34:FD39)</f>
        <v>1</v>
      </c>
      <c r="FF40" s="53" t="s">
        <v>51</v>
      </c>
      <c r="FG40" s="39">
        <f>SUM(FG34:FG39)</f>
        <v>74</v>
      </c>
      <c r="FH40" s="39">
        <f t="shared" ref="FH40:GH40" si="87">SUM(FH34:FH39)</f>
        <v>340</v>
      </c>
      <c r="FI40" s="39">
        <f t="shared" si="87"/>
        <v>821</v>
      </c>
      <c r="FJ40" s="39">
        <f t="shared" si="87"/>
        <v>61</v>
      </c>
      <c r="FK40" s="39">
        <f t="shared" si="87"/>
        <v>1477</v>
      </c>
      <c r="FL40" s="39">
        <f t="shared" si="87"/>
        <v>767</v>
      </c>
      <c r="FM40" s="39">
        <f t="shared" si="87"/>
        <v>349</v>
      </c>
      <c r="FN40" s="39">
        <f t="shared" si="87"/>
        <v>328</v>
      </c>
      <c r="FO40" s="39">
        <f t="shared" si="87"/>
        <v>657</v>
      </c>
      <c r="FP40" s="39">
        <f t="shared" si="87"/>
        <v>569</v>
      </c>
      <c r="FQ40" s="39">
        <f t="shared" si="87"/>
        <v>1718</v>
      </c>
      <c r="FR40" s="39">
        <f t="shared" si="87"/>
        <v>361</v>
      </c>
      <c r="FS40" s="39">
        <f t="shared" si="87"/>
        <v>459</v>
      </c>
      <c r="FT40" s="39">
        <f t="shared" si="87"/>
        <v>842</v>
      </c>
      <c r="FU40" s="39">
        <f t="shared" si="87"/>
        <v>439</v>
      </c>
      <c r="FV40" s="39">
        <f t="shared" si="87"/>
        <v>661</v>
      </c>
      <c r="FW40" s="39">
        <f t="shared" si="87"/>
        <v>245</v>
      </c>
      <c r="FX40" s="39">
        <f t="shared" si="87"/>
        <v>823</v>
      </c>
      <c r="FY40" s="39">
        <f t="shared" si="87"/>
        <v>1522</v>
      </c>
      <c r="FZ40" s="39">
        <f t="shared" si="87"/>
        <v>386</v>
      </c>
      <c r="GA40" s="39">
        <f t="shared" si="87"/>
        <v>262</v>
      </c>
      <c r="GB40" s="39">
        <f t="shared" si="87"/>
        <v>36</v>
      </c>
      <c r="GC40" s="39">
        <f t="shared" si="87"/>
        <v>883</v>
      </c>
      <c r="GD40" s="39">
        <f t="shared" si="87"/>
        <v>884</v>
      </c>
      <c r="GE40" s="39">
        <f t="shared" si="87"/>
        <v>180</v>
      </c>
      <c r="GF40" s="39">
        <f t="shared" si="87"/>
        <v>3070</v>
      </c>
      <c r="GG40" s="39">
        <f t="shared" si="87"/>
        <v>80</v>
      </c>
      <c r="GH40" s="39">
        <f t="shared" si="87"/>
        <v>31</v>
      </c>
      <c r="GI40" s="39">
        <f>SUM(GI34:GI39)</f>
        <v>18325</v>
      </c>
      <c r="GJ40" s="66">
        <f>SUM(GJ34:GJ39)</f>
        <v>1</v>
      </c>
      <c r="GL40" s="53" t="s">
        <v>51</v>
      </c>
      <c r="GM40" s="39">
        <f>SUM(GM34:GM39)</f>
        <v>82</v>
      </c>
      <c r="GN40" s="39">
        <f t="shared" ref="GN40:HN40" si="88">SUM(GN34:GN39)</f>
        <v>388</v>
      </c>
      <c r="GO40" s="39">
        <f t="shared" si="88"/>
        <v>747</v>
      </c>
      <c r="GP40" s="39">
        <f t="shared" si="88"/>
        <v>47</v>
      </c>
      <c r="GQ40" s="39">
        <f t="shared" si="88"/>
        <v>1434</v>
      </c>
      <c r="GR40" s="39">
        <f t="shared" si="88"/>
        <v>994</v>
      </c>
      <c r="GS40" s="39">
        <f t="shared" si="88"/>
        <v>451</v>
      </c>
      <c r="GT40" s="39">
        <f t="shared" si="88"/>
        <v>432</v>
      </c>
      <c r="GU40" s="39">
        <f t="shared" si="88"/>
        <v>926</v>
      </c>
      <c r="GV40" s="39">
        <f t="shared" si="88"/>
        <v>842</v>
      </c>
      <c r="GW40" s="39">
        <f t="shared" si="88"/>
        <v>2427</v>
      </c>
      <c r="GX40" s="39">
        <f t="shared" si="88"/>
        <v>452</v>
      </c>
      <c r="GY40" s="39">
        <f t="shared" si="88"/>
        <v>511</v>
      </c>
      <c r="GZ40" s="39">
        <f t="shared" si="88"/>
        <v>843</v>
      </c>
      <c r="HA40" s="39">
        <f t="shared" si="88"/>
        <v>544</v>
      </c>
      <c r="HB40" s="39">
        <f t="shared" si="88"/>
        <v>949</v>
      </c>
      <c r="HC40" s="39">
        <f t="shared" si="88"/>
        <v>295</v>
      </c>
      <c r="HD40" s="39">
        <f t="shared" si="88"/>
        <v>1177</v>
      </c>
      <c r="HE40" s="39">
        <f t="shared" si="88"/>
        <v>2074</v>
      </c>
      <c r="HF40" s="39">
        <f t="shared" si="88"/>
        <v>479</v>
      </c>
      <c r="HG40" s="39">
        <f t="shared" si="88"/>
        <v>261</v>
      </c>
      <c r="HH40" s="39">
        <f t="shared" si="88"/>
        <v>44</v>
      </c>
      <c r="HI40" s="39">
        <f t="shared" si="88"/>
        <v>1085</v>
      </c>
      <c r="HJ40" s="39">
        <f t="shared" si="88"/>
        <v>884</v>
      </c>
      <c r="HK40" s="39">
        <f t="shared" si="88"/>
        <v>264</v>
      </c>
      <c r="HL40" s="39">
        <f t="shared" si="88"/>
        <v>3904</v>
      </c>
      <c r="HM40" s="39">
        <f t="shared" si="88"/>
        <v>130</v>
      </c>
      <c r="HN40" s="39">
        <f t="shared" si="88"/>
        <v>113</v>
      </c>
      <c r="HO40" s="39">
        <f>SUM(HO34:HO39)</f>
        <v>22779</v>
      </c>
      <c r="HP40" s="66">
        <f>SUM(HP34:HP39)</f>
        <v>0.99999999999999978</v>
      </c>
      <c r="HR40" s="53" t="s">
        <v>51</v>
      </c>
      <c r="HS40" s="39">
        <f>SUM(HS34:HS39)</f>
        <v>68</v>
      </c>
      <c r="HT40" s="39">
        <f t="shared" ref="HT40:IT40" si="89">SUM(HT34:HT39)</f>
        <v>272</v>
      </c>
      <c r="HU40" s="39">
        <f t="shared" si="89"/>
        <v>590</v>
      </c>
      <c r="HV40" s="39">
        <f t="shared" si="89"/>
        <v>51</v>
      </c>
      <c r="HW40" s="39">
        <f t="shared" si="89"/>
        <v>1243</v>
      </c>
      <c r="HX40" s="39">
        <f t="shared" si="89"/>
        <v>751</v>
      </c>
      <c r="HY40" s="39">
        <f t="shared" si="89"/>
        <v>331</v>
      </c>
      <c r="HZ40" s="39">
        <f t="shared" si="89"/>
        <v>349</v>
      </c>
      <c r="IA40" s="39">
        <f t="shared" si="89"/>
        <v>670</v>
      </c>
      <c r="IB40" s="39">
        <f t="shared" si="89"/>
        <v>604</v>
      </c>
      <c r="IC40" s="39">
        <f t="shared" si="89"/>
        <v>2275</v>
      </c>
      <c r="ID40" s="39">
        <f t="shared" si="89"/>
        <v>379</v>
      </c>
      <c r="IE40" s="39">
        <f t="shared" si="89"/>
        <v>339</v>
      </c>
      <c r="IF40" s="39">
        <f t="shared" si="89"/>
        <v>737</v>
      </c>
      <c r="IG40" s="39">
        <f t="shared" si="89"/>
        <v>492</v>
      </c>
      <c r="IH40" s="39">
        <f t="shared" si="89"/>
        <v>755</v>
      </c>
      <c r="II40" s="39">
        <f t="shared" si="89"/>
        <v>292</v>
      </c>
      <c r="IJ40" s="39">
        <f t="shared" si="89"/>
        <v>907</v>
      </c>
      <c r="IK40" s="39">
        <f t="shared" si="89"/>
        <v>1897</v>
      </c>
      <c r="IL40" s="39">
        <f t="shared" si="89"/>
        <v>353</v>
      </c>
      <c r="IM40" s="39">
        <f t="shared" si="89"/>
        <v>157</v>
      </c>
      <c r="IN40" s="39">
        <f t="shared" si="89"/>
        <v>31</v>
      </c>
      <c r="IO40" s="39">
        <f t="shared" si="89"/>
        <v>945</v>
      </c>
      <c r="IP40" s="39">
        <f t="shared" si="89"/>
        <v>808</v>
      </c>
      <c r="IQ40" s="39">
        <f t="shared" si="89"/>
        <v>168</v>
      </c>
      <c r="IR40" s="39">
        <f t="shared" si="89"/>
        <v>3635</v>
      </c>
      <c r="IS40" s="39">
        <f t="shared" si="89"/>
        <v>111</v>
      </c>
      <c r="IT40" s="39">
        <f t="shared" si="89"/>
        <v>60</v>
      </c>
      <c r="IU40" s="39">
        <f>SUM(IU34:IU39)</f>
        <v>19270</v>
      </c>
      <c r="IV40" s="66">
        <f>SUM(IV34:IV39)</f>
        <v>1</v>
      </c>
      <c r="IX40" s="53" t="s">
        <v>51</v>
      </c>
      <c r="IY40" s="39">
        <f>SUM(IY34:IY39)</f>
        <v>12</v>
      </c>
      <c r="IZ40" s="39">
        <f t="shared" ref="IZ40:JZ40" si="90">SUM(IZ34:IZ39)</f>
        <v>80</v>
      </c>
      <c r="JA40" s="39">
        <f t="shared" si="90"/>
        <v>203</v>
      </c>
      <c r="JB40" s="39">
        <f t="shared" si="90"/>
        <v>14</v>
      </c>
      <c r="JC40" s="39">
        <f t="shared" si="90"/>
        <v>359</v>
      </c>
      <c r="JD40" s="39">
        <f t="shared" si="90"/>
        <v>192</v>
      </c>
      <c r="JE40" s="39">
        <f t="shared" si="90"/>
        <v>89</v>
      </c>
      <c r="JF40" s="39">
        <f t="shared" si="90"/>
        <v>107</v>
      </c>
      <c r="JG40" s="39">
        <f t="shared" si="90"/>
        <v>220</v>
      </c>
      <c r="JH40" s="39">
        <f t="shared" si="90"/>
        <v>187</v>
      </c>
      <c r="JI40" s="39">
        <f t="shared" si="90"/>
        <v>696</v>
      </c>
      <c r="JJ40" s="39">
        <f t="shared" si="90"/>
        <v>143</v>
      </c>
      <c r="JK40" s="39">
        <f t="shared" si="90"/>
        <v>111</v>
      </c>
      <c r="JL40" s="39">
        <f t="shared" si="90"/>
        <v>177</v>
      </c>
      <c r="JM40" s="39">
        <f t="shared" si="90"/>
        <v>146</v>
      </c>
      <c r="JN40" s="39">
        <f t="shared" si="90"/>
        <v>186</v>
      </c>
      <c r="JO40" s="39">
        <f t="shared" si="90"/>
        <v>84</v>
      </c>
      <c r="JP40" s="39">
        <f t="shared" si="90"/>
        <v>274</v>
      </c>
      <c r="JQ40" s="39">
        <f t="shared" si="90"/>
        <v>531</v>
      </c>
      <c r="JR40" s="39">
        <f t="shared" si="90"/>
        <v>108</v>
      </c>
      <c r="JS40" s="39">
        <f t="shared" si="90"/>
        <v>52</v>
      </c>
      <c r="JT40" s="39">
        <f t="shared" si="90"/>
        <v>12</v>
      </c>
      <c r="JU40" s="39">
        <f t="shared" si="90"/>
        <v>254</v>
      </c>
      <c r="JV40" s="39">
        <f t="shared" si="90"/>
        <v>238</v>
      </c>
      <c r="JW40" s="39">
        <f t="shared" si="90"/>
        <v>56</v>
      </c>
      <c r="JX40" s="39">
        <f t="shared" si="90"/>
        <v>1236</v>
      </c>
      <c r="JY40" s="39">
        <f t="shared" si="90"/>
        <v>36</v>
      </c>
      <c r="JZ40" s="39">
        <f t="shared" si="90"/>
        <v>5</v>
      </c>
      <c r="KA40" s="39">
        <f>SUM(KA34:KA39)</f>
        <v>5808</v>
      </c>
      <c r="KB40" s="66">
        <f>SUM(KB34:KB39)</f>
        <v>1</v>
      </c>
    </row>
    <row r="41" spans="2:288" ht="15.75" thickTop="1" x14ac:dyDescent="0.25"/>
  </sheetData>
  <mergeCells count="37">
    <mergeCell ref="DZ32:FD32"/>
    <mergeCell ref="AH20:BL20"/>
    <mergeCell ref="CT32:DX32"/>
    <mergeCell ref="IX2:KB2"/>
    <mergeCell ref="IX9:KB9"/>
    <mergeCell ref="IX20:KB20"/>
    <mergeCell ref="IX32:KB32"/>
    <mergeCell ref="FF32:GJ32"/>
    <mergeCell ref="AH2:BL2"/>
    <mergeCell ref="AH9:BL9"/>
    <mergeCell ref="DZ2:FD2"/>
    <mergeCell ref="DZ9:FD9"/>
    <mergeCell ref="DZ20:FD20"/>
    <mergeCell ref="BN20:CR20"/>
    <mergeCell ref="CT20:DX20"/>
    <mergeCell ref="FF2:GJ2"/>
    <mergeCell ref="FF9:GJ9"/>
    <mergeCell ref="FF20:GJ20"/>
    <mergeCell ref="CT9:DX9"/>
    <mergeCell ref="BN2:CR2"/>
    <mergeCell ref="BN9:CR9"/>
    <mergeCell ref="B32:AF32"/>
    <mergeCell ref="AH32:BL32"/>
    <mergeCell ref="BN32:CR32"/>
    <mergeCell ref="HR2:IV2"/>
    <mergeCell ref="HR9:IV9"/>
    <mergeCell ref="HR20:IV20"/>
    <mergeCell ref="HR32:IV32"/>
    <mergeCell ref="GL2:HP2"/>
    <mergeCell ref="GL9:HP9"/>
    <mergeCell ref="GL20:HP20"/>
    <mergeCell ref="GL32:HP32"/>
    <mergeCell ref="B2:AF2"/>
    <mergeCell ref="B9:AF9"/>
    <mergeCell ref="B20:AF20"/>
    <mergeCell ref="CT2:DX2"/>
    <mergeCell ref="B19:AF19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</sheetPr>
  <dimension ref="B1:EN40"/>
  <sheetViews>
    <sheetView showGridLines="0" showRowColHeaders="0" zoomScale="85" zoomScaleNormal="85" workbookViewId="0"/>
  </sheetViews>
  <sheetFormatPr defaultRowHeight="15" x14ac:dyDescent="0.25"/>
  <cols>
    <col min="1" max="1" width="1.7109375" style="13" customWidth="1"/>
    <col min="2" max="2" width="15" style="13" bestFit="1" customWidth="1"/>
    <col min="3" max="3" width="4.42578125" style="13" bestFit="1" customWidth="1"/>
    <col min="4" max="4" width="4.28515625" style="13" bestFit="1" customWidth="1"/>
    <col min="5" max="5" width="5.28515625" style="13" bestFit="1" customWidth="1"/>
    <col min="6" max="6" width="4.5703125" style="13" bestFit="1" customWidth="1"/>
    <col min="7" max="7" width="4.7109375" style="13" bestFit="1" customWidth="1"/>
    <col min="8" max="8" width="4.5703125" style="13" bestFit="1" customWidth="1"/>
    <col min="9" max="9" width="4" style="13" bestFit="1" customWidth="1"/>
    <col min="10" max="10" width="5.140625" style="13" bestFit="1" customWidth="1"/>
    <col min="11" max="12" width="5" style="13" bestFit="1" customWidth="1"/>
    <col min="13" max="13" width="5.140625" style="13" bestFit="1" customWidth="1"/>
    <col min="14" max="14" width="5" style="13" bestFit="1" customWidth="1"/>
    <col min="15" max="15" width="6.5703125" style="20" bestFit="1" customWidth="1"/>
    <col min="16" max="16" width="8.140625" style="20" bestFit="1" customWidth="1"/>
    <col min="17" max="17" width="1.7109375" style="13" customWidth="1"/>
    <col min="18" max="18" width="15" style="13" bestFit="1" customWidth="1"/>
    <col min="19" max="20" width="5" style="13" bestFit="1" customWidth="1"/>
    <col min="21" max="21" width="5.28515625" style="13" bestFit="1" customWidth="1"/>
    <col min="22" max="25" width="5" style="13" bestFit="1" customWidth="1"/>
    <col min="26" max="26" width="5.140625" style="13" bestFit="1" customWidth="1"/>
    <col min="27" max="28" width="5" style="13" bestFit="1" customWidth="1"/>
    <col min="29" max="29" width="5.140625" style="13" bestFit="1" customWidth="1"/>
    <col min="30" max="30" width="5" style="13" bestFit="1" customWidth="1"/>
    <col min="31" max="31" width="6.5703125" style="20" bestFit="1" customWidth="1"/>
    <col min="32" max="32" width="8.140625" style="20" bestFit="1" customWidth="1"/>
    <col min="33" max="33" width="2.85546875" style="13" customWidth="1"/>
    <col min="34" max="34" width="15" style="13" bestFit="1" customWidth="1"/>
    <col min="35" max="36" width="5" style="13" bestFit="1" customWidth="1"/>
    <col min="37" max="37" width="5.28515625" style="13" bestFit="1" customWidth="1"/>
    <col min="38" max="41" width="5" style="13" bestFit="1" customWidth="1"/>
    <col min="42" max="42" width="5.140625" style="13" bestFit="1" customWidth="1"/>
    <col min="43" max="44" width="5" style="13" bestFit="1" customWidth="1"/>
    <col min="45" max="45" width="5.140625" style="13" bestFit="1" customWidth="1"/>
    <col min="46" max="46" width="5" style="13" bestFit="1" customWidth="1"/>
    <col min="47" max="47" width="6.5703125" style="20" bestFit="1" customWidth="1"/>
    <col min="48" max="48" width="8.140625" style="20" bestFit="1" customWidth="1"/>
    <col min="49" max="49" width="2.140625" style="13" customWidth="1"/>
    <col min="50" max="50" width="15" style="13" bestFit="1" customWidth="1"/>
    <col min="51" max="52" width="5" style="13" bestFit="1" customWidth="1"/>
    <col min="53" max="53" width="5.28515625" style="13" bestFit="1" customWidth="1"/>
    <col min="54" max="57" width="5" style="13" bestFit="1" customWidth="1"/>
    <col min="58" max="58" width="5.140625" style="13" bestFit="1" customWidth="1"/>
    <col min="59" max="60" width="5" style="13" bestFit="1" customWidth="1"/>
    <col min="61" max="61" width="5.140625" style="13" bestFit="1" customWidth="1"/>
    <col min="62" max="62" width="5" style="13" bestFit="1" customWidth="1"/>
    <col min="63" max="63" width="6.5703125" style="13" bestFit="1" customWidth="1"/>
    <col min="64" max="64" width="8.140625" style="13" bestFit="1" customWidth="1"/>
    <col min="65" max="65" width="2.140625" style="13" customWidth="1"/>
    <col min="66" max="66" width="15" style="13" bestFit="1" customWidth="1"/>
    <col min="67" max="68" width="5" style="13" bestFit="1" customWidth="1"/>
    <col min="69" max="69" width="5.28515625" style="13" bestFit="1" customWidth="1"/>
    <col min="70" max="73" width="5" style="13" bestFit="1" customWidth="1"/>
    <col min="74" max="74" width="5.140625" style="13" bestFit="1" customWidth="1"/>
    <col min="75" max="76" width="5" style="13" bestFit="1" customWidth="1"/>
    <col min="77" max="77" width="5.140625" style="13" bestFit="1" customWidth="1"/>
    <col min="78" max="78" width="5" style="13" bestFit="1" customWidth="1"/>
    <col min="79" max="79" width="6.5703125" style="13" bestFit="1" customWidth="1"/>
    <col min="80" max="80" width="8.140625" style="13" bestFit="1" customWidth="1"/>
    <col min="81" max="81" width="1.7109375" style="13" customWidth="1"/>
    <col min="82" max="82" width="15" style="13" bestFit="1" customWidth="1"/>
    <col min="83" max="94" width="7.140625" style="13" customWidth="1"/>
    <col min="95" max="96" width="9.140625" style="13"/>
    <col min="97" max="97" width="1.85546875" style="13" customWidth="1"/>
    <col min="98" max="98" width="15" style="13" bestFit="1" customWidth="1"/>
    <col min="99" max="110" width="7.5703125" style="13" customWidth="1"/>
    <col min="111" max="112" width="9.140625" style="13"/>
    <col min="113" max="113" width="2.28515625" style="13" customWidth="1"/>
    <col min="114" max="114" width="15" style="13" bestFit="1" customWidth="1"/>
    <col min="115" max="126" width="7.5703125" style="13" customWidth="1"/>
    <col min="127" max="128" width="9.140625" style="13"/>
    <col min="129" max="129" width="2.5703125" style="13" customWidth="1"/>
    <col min="130" max="130" width="15" style="13" bestFit="1" customWidth="1"/>
    <col min="131" max="16384" width="9.140625" style="13"/>
  </cols>
  <sheetData>
    <row r="1" spans="2:144" ht="15.75" thickBot="1" x14ac:dyDescent="0.3"/>
    <row r="2" spans="2:144" ht="15.75" thickTop="1" x14ac:dyDescent="0.25">
      <c r="B2" s="180" t="s">
        <v>95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2"/>
      <c r="R2" s="180" t="s">
        <v>100</v>
      </c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2"/>
      <c r="AH2" s="180" t="s">
        <v>196</v>
      </c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2"/>
      <c r="AX2" s="180" t="s">
        <v>251</v>
      </c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2"/>
      <c r="BN2" s="180" t="s">
        <v>278</v>
      </c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2"/>
      <c r="CD2" s="180" t="s">
        <v>299</v>
      </c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2"/>
      <c r="CT2" s="180" t="s">
        <v>318</v>
      </c>
      <c r="CU2" s="181"/>
      <c r="CV2" s="181"/>
      <c r="CW2" s="181"/>
      <c r="CX2" s="181"/>
      <c r="CY2" s="181"/>
      <c r="CZ2" s="181"/>
      <c r="DA2" s="181"/>
      <c r="DB2" s="181"/>
      <c r="DC2" s="181"/>
      <c r="DD2" s="181"/>
      <c r="DE2" s="181"/>
      <c r="DF2" s="181"/>
      <c r="DG2" s="181"/>
      <c r="DH2" s="182"/>
      <c r="DJ2" s="180" t="s">
        <v>354</v>
      </c>
      <c r="DK2" s="181"/>
      <c r="DL2" s="181"/>
      <c r="DM2" s="181"/>
      <c r="DN2" s="181"/>
      <c r="DO2" s="181"/>
      <c r="DP2" s="181"/>
      <c r="DQ2" s="181"/>
      <c r="DR2" s="181"/>
      <c r="DS2" s="181"/>
      <c r="DT2" s="181"/>
      <c r="DU2" s="181"/>
      <c r="DV2" s="181"/>
      <c r="DW2" s="181"/>
      <c r="DX2" s="182"/>
      <c r="DZ2" s="180" t="s">
        <v>376</v>
      </c>
      <c r="EA2" s="181"/>
      <c r="EB2" s="181"/>
      <c r="EC2" s="181"/>
      <c r="ED2" s="181"/>
      <c r="EE2" s="181"/>
      <c r="EF2" s="181"/>
      <c r="EG2" s="181"/>
      <c r="EH2" s="181"/>
      <c r="EI2" s="181"/>
      <c r="EJ2" s="181"/>
      <c r="EK2" s="181"/>
      <c r="EL2" s="181"/>
      <c r="EM2" s="181"/>
      <c r="EN2" s="182"/>
    </row>
    <row r="3" spans="2:144" x14ac:dyDescent="0.25">
      <c r="B3" s="37" t="s">
        <v>48</v>
      </c>
      <c r="C3" s="40" t="s">
        <v>0</v>
      </c>
      <c r="D3" s="40" t="s">
        <v>3</v>
      </c>
      <c r="E3" s="40" t="s">
        <v>4</v>
      </c>
      <c r="F3" s="40" t="s">
        <v>5</v>
      </c>
      <c r="G3" s="40" t="s">
        <v>6</v>
      </c>
      <c r="H3" s="40" t="s">
        <v>7</v>
      </c>
      <c r="I3" s="40" t="s">
        <v>8</v>
      </c>
      <c r="J3" s="40" t="s">
        <v>9</v>
      </c>
      <c r="K3" s="40" t="s">
        <v>10</v>
      </c>
      <c r="L3" s="40" t="s">
        <v>11</v>
      </c>
      <c r="M3" s="40" t="s">
        <v>12</v>
      </c>
      <c r="N3" s="40" t="s">
        <v>13</v>
      </c>
      <c r="O3" s="40" t="s">
        <v>14</v>
      </c>
      <c r="P3" s="4" t="s">
        <v>15</v>
      </c>
      <c r="R3" s="37" t="s">
        <v>48</v>
      </c>
      <c r="S3" s="40" t="s">
        <v>0</v>
      </c>
      <c r="T3" s="40" t="s">
        <v>3</v>
      </c>
      <c r="U3" s="40" t="s">
        <v>4</v>
      </c>
      <c r="V3" s="40" t="s">
        <v>5</v>
      </c>
      <c r="W3" s="40" t="s">
        <v>6</v>
      </c>
      <c r="X3" s="40" t="s">
        <v>7</v>
      </c>
      <c r="Y3" s="40" t="s">
        <v>8</v>
      </c>
      <c r="Z3" s="40" t="s">
        <v>9</v>
      </c>
      <c r="AA3" s="40" t="s">
        <v>10</v>
      </c>
      <c r="AB3" s="40" t="s">
        <v>11</v>
      </c>
      <c r="AC3" s="40" t="s">
        <v>12</v>
      </c>
      <c r="AD3" s="40" t="s">
        <v>13</v>
      </c>
      <c r="AE3" s="40" t="s">
        <v>14</v>
      </c>
      <c r="AF3" s="4" t="s">
        <v>15</v>
      </c>
      <c r="AH3" s="37" t="s">
        <v>48</v>
      </c>
      <c r="AI3" s="40" t="s">
        <v>0</v>
      </c>
      <c r="AJ3" s="40" t="s">
        <v>3</v>
      </c>
      <c r="AK3" s="40" t="s">
        <v>4</v>
      </c>
      <c r="AL3" s="40" t="s">
        <v>5</v>
      </c>
      <c r="AM3" s="40" t="s">
        <v>6</v>
      </c>
      <c r="AN3" s="40" t="s">
        <v>7</v>
      </c>
      <c r="AO3" s="40" t="s">
        <v>8</v>
      </c>
      <c r="AP3" s="40" t="s">
        <v>9</v>
      </c>
      <c r="AQ3" s="40" t="s">
        <v>10</v>
      </c>
      <c r="AR3" s="40" t="s">
        <v>11</v>
      </c>
      <c r="AS3" s="40" t="s">
        <v>12</v>
      </c>
      <c r="AT3" s="40" t="s">
        <v>13</v>
      </c>
      <c r="AU3" s="40" t="s">
        <v>14</v>
      </c>
      <c r="AV3" s="4" t="s">
        <v>15</v>
      </c>
      <c r="AX3" s="37" t="s">
        <v>48</v>
      </c>
      <c r="AY3" s="40" t="s">
        <v>0</v>
      </c>
      <c r="AZ3" s="40" t="s">
        <v>3</v>
      </c>
      <c r="BA3" s="40" t="s">
        <v>4</v>
      </c>
      <c r="BB3" s="40" t="s">
        <v>5</v>
      </c>
      <c r="BC3" s="40" t="s">
        <v>6</v>
      </c>
      <c r="BD3" s="40" t="s">
        <v>7</v>
      </c>
      <c r="BE3" s="40" t="s">
        <v>8</v>
      </c>
      <c r="BF3" s="40" t="s">
        <v>9</v>
      </c>
      <c r="BG3" s="40" t="s">
        <v>10</v>
      </c>
      <c r="BH3" s="40" t="s">
        <v>11</v>
      </c>
      <c r="BI3" s="40" t="s">
        <v>12</v>
      </c>
      <c r="BJ3" s="40" t="s">
        <v>13</v>
      </c>
      <c r="BK3" s="40" t="s">
        <v>14</v>
      </c>
      <c r="BL3" s="4" t="s">
        <v>15</v>
      </c>
      <c r="BN3" s="37" t="s">
        <v>48</v>
      </c>
      <c r="BO3" s="40" t="s">
        <v>0</v>
      </c>
      <c r="BP3" s="40" t="s">
        <v>3</v>
      </c>
      <c r="BQ3" s="40" t="s">
        <v>4</v>
      </c>
      <c r="BR3" s="40" t="s">
        <v>5</v>
      </c>
      <c r="BS3" s="40" t="s">
        <v>6</v>
      </c>
      <c r="BT3" s="40" t="s">
        <v>7</v>
      </c>
      <c r="BU3" s="40" t="s">
        <v>8</v>
      </c>
      <c r="BV3" s="40" t="s">
        <v>9</v>
      </c>
      <c r="BW3" s="40" t="s">
        <v>10</v>
      </c>
      <c r="BX3" s="40" t="s">
        <v>11</v>
      </c>
      <c r="BY3" s="40" t="s">
        <v>12</v>
      </c>
      <c r="BZ3" s="40" t="s">
        <v>13</v>
      </c>
      <c r="CA3" s="40" t="s">
        <v>14</v>
      </c>
      <c r="CB3" s="4" t="s">
        <v>15</v>
      </c>
      <c r="CD3" s="37" t="s">
        <v>48</v>
      </c>
      <c r="CE3" s="40" t="s">
        <v>0</v>
      </c>
      <c r="CF3" s="40" t="s">
        <v>3</v>
      </c>
      <c r="CG3" s="40" t="s">
        <v>4</v>
      </c>
      <c r="CH3" s="40" t="s">
        <v>5</v>
      </c>
      <c r="CI3" s="40" t="s">
        <v>6</v>
      </c>
      <c r="CJ3" s="40" t="s">
        <v>7</v>
      </c>
      <c r="CK3" s="40" t="s">
        <v>8</v>
      </c>
      <c r="CL3" s="40" t="s">
        <v>9</v>
      </c>
      <c r="CM3" s="40" t="s">
        <v>10</v>
      </c>
      <c r="CN3" s="40" t="s">
        <v>11</v>
      </c>
      <c r="CO3" s="40" t="s">
        <v>12</v>
      </c>
      <c r="CP3" s="40" t="s">
        <v>13</v>
      </c>
      <c r="CQ3" s="40" t="s">
        <v>14</v>
      </c>
      <c r="CR3" s="4" t="s">
        <v>15</v>
      </c>
      <c r="CT3" s="37" t="s">
        <v>48</v>
      </c>
      <c r="CU3" s="40" t="s">
        <v>0</v>
      </c>
      <c r="CV3" s="40" t="s">
        <v>3</v>
      </c>
      <c r="CW3" s="40" t="s">
        <v>4</v>
      </c>
      <c r="CX3" s="40" t="s">
        <v>5</v>
      </c>
      <c r="CY3" s="40" t="s">
        <v>6</v>
      </c>
      <c r="CZ3" s="40" t="s">
        <v>7</v>
      </c>
      <c r="DA3" s="40" t="s">
        <v>8</v>
      </c>
      <c r="DB3" s="40" t="s">
        <v>9</v>
      </c>
      <c r="DC3" s="40" t="s">
        <v>10</v>
      </c>
      <c r="DD3" s="40" t="s">
        <v>11</v>
      </c>
      <c r="DE3" s="40" t="s">
        <v>12</v>
      </c>
      <c r="DF3" s="40" t="s">
        <v>13</v>
      </c>
      <c r="DG3" s="40" t="s">
        <v>14</v>
      </c>
      <c r="DH3" s="4" t="s">
        <v>15</v>
      </c>
      <c r="DJ3" s="37" t="s">
        <v>48</v>
      </c>
      <c r="DK3" s="40" t="s">
        <v>0</v>
      </c>
      <c r="DL3" s="40" t="s">
        <v>3</v>
      </c>
      <c r="DM3" s="40" t="s">
        <v>4</v>
      </c>
      <c r="DN3" s="40" t="s">
        <v>5</v>
      </c>
      <c r="DO3" s="40" t="s">
        <v>6</v>
      </c>
      <c r="DP3" s="40" t="s">
        <v>7</v>
      </c>
      <c r="DQ3" s="40" t="s">
        <v>8</v>
      </c>
      <c r="DR3" s="40" t="s">
        <v>9</v>
      </c>
      <c r="DS3" s="40" t="s">
        <v>10</v>
      </c>
      <c r="DT3" s="40" t="s">
        <v>11</v>
      </c>
      <c r="DU3" s="40" t="s">
        <v>12</v>
      </c>
      <c r="DV3" s="40" t="s">
        <v>13</v>
      </c>
      <c r="DW3" s="40" t="s">
        <v>14</v>
      </c>
      <c r="DX3" s="4" t="s">
        <v>15</v>
      </c>
      <c r="DZ3" s="37" t="s">
        <v>48</v>
      </c>
      <c r="EA3" s="40" t="s">
        <v>0</v>
      </c>
      <c r="EB3" s="40" t="s">
        <v>3</v>
      </c>
      <c r="EC3" s="40" t="s">
        <v>4</v>
      </c>
      <c r="ED3" s="40" t="s">
        <v>5</v>
      </c>
      <c r="EE3" s="40" t="s">
        <v>6</v>
      </c>
      <c r="EF3" s="40" t="s">
        <v>7</v>
      </c>
      <c r="EG3" s="40" t="s">
        <v>8</v>
      </c>
      <c r="EH3" s="40" t="s">
        <v>9</v>
      </c>
      <c r="EI3" s="40" t="s">
        <v>10</v>
      </c>
      <c r="EJ3" s="40" t="s">
        <v>11</v>
      </c>
      <c r="EK3" s="40" t="s">
        <v>12</v>
      </c>
      <c r="EL3" s="40" t="s">
        <v>13</v>
      </c>
      <c r="EM3" s="40" t="s">
        <v>14</v>
      </c>
      <c r="EN3" s="4" t="s">
        <v>15</v>
      </c>
    </row>
    <row r="4" spans="2:144" x14ac:dyDescent="0.25">
      <c r="B4" s="52" t="s">
        <v>49</v>
      </c>
      <c r="C4" s="10"/>
      <c r="D4" s="10"/>
      <c r="E4" s="10"/>
      <c r="F4" s="10">
        <v>1</v>
      </c>
      <c r="G4" s="10">
        <v>1</v>
      </c>
      <c r="H4" s="10"/>
      <c r="I4" s="10">
        <v>1</v>
      </c>
      <c r="J4" s="10"/>
      <c r="K4" s="10">
        <v>547</v>
      </c>
      <c r="L4" s="10">
        <v>633</v>
      </c>
      <c r="M4" s="10">
        <v>604</v>
      </c>
      <c r="N4" s="10">
        <v>492</v>
      </c>
      <c r="O4" s="41">
        <f>SUM(C4:N4)</f>
        <v>2279</v>
      </c>
      <c r="P4" s="7">
        <f>O4/$O$7</f>
        <v>0.18350913922215958</v>
      </c>
      <c r="R4" s="52" t="s">
        <v>49</v>
      </c>
      <c r="S4" s="10">
        <v>520</v>
      </c>
      <c r="T4" s="10">
        <v>585</v>
      </c>
      <c r="U4" s="10">
        <v>653</v>
      </c>
      <c r="V4" s="10">
        <v>451</v>
      </c>
      <c r="W4" s="10">
        <v>600</v>
      </c>
      <c r="X4" s="10">
        <v>688</v>
      </c>
      <c r="Y4" s="10">
        <v>840</v>
      </c>
      <c r="Z4" s="10">
        <v>861</v>
      </c>
      <c r="AA4" s="10">
        <v>789</v>
      </c>
      <c r="AB4" s="10">
        <v>868</v>
      </c>
      <c r="AC4" s="10">
        <v>835</v>
      </c>
      <c r="AD4" s="10">
        <v>632</v>
      </c>
      <c r="AE4" s="41">
        <f>SUM(S4:AD4)</f>
        <v>8322</v>
      </c>
      <c r="AF4" s="7">
        <f>AE4/$AE$7</f>
        <v>0.17562890427148403</v>
      </c>
      <c r="AH4" s="52" t="s">
        <v>49</v>
      </c>
      <c r="AI4" s="10">
        <v>643</v>
      </c>
      <c r="AJ4" s="10">
        <v>712</v>
      </c>
      <c r="AK4" s="10">
        <v>726</v>
      </c>
      <c r="AL4" s="10">
        <v>706</v>
      </c>
      <c r="AM4" s="10">
        <v>746</v>
      </c>
      <c r="AN4" s="10">
        <v>606</v>
      </c>
      <c r="AO4" s="10">
        <v>607</v>
      </c>
      <c r="AP4" s="10">
        <v>583</v>
      </c>
      <c r="AQ4" s="10">
        <v>564</v>
      </c>
      <c r="AR4" s="10">
        <v>610</v>
      </c>
      <c r="AS4" s="10">
        <v>522</v>
      </c>
      <c r="AT4" s="10">
        <v>487</v>
      </c>
      <c r="AU4" s="41">
        <f>SUM(AI4:AT4)</f>
        <v>7512</v>
      </c>
      <c r="AV4" s="7">
        <f>AU4/$AU$7</f>
        <v>0.18339396010839579</v>
      </c>
      <c r="AX4" s="52" t="s">
        <v>49</v>
      </c>
      <c r="AY4" s="10">
        <v>482</v>
      </c>
      <c r="AZ4" s="10">
        <v>359</v>
      </c>
      <c r="BA4" s="10">
        <v>500</v>
      </c>
      <c r="BB4" s="10">
        <v>512</v>
      </c>
      <c r="BC4" s="10">
        <v>500</v>
      </c>
      <c r="BD4" s="10">
        <v>650</v>
      </c>
      <c r="BE4" s="10">
        <v>655</v>
      </c>
      <c r="BF4" s="10">
        <v>394</v>
      </c>
      <c r="BG4" s="10">
        <v>360</v>
      </c>
      <c r="BH4" s="10">
        <v>395</v>
      </c>
      <c r="BI4" s="10">
        <v>301</v>
      </c>
      <c r="BJ4" s="10">
        <v>303</v>
      </c>
      <c r="BK4" s="41">
        <f>SUM(AY4:BJ4)</f>
        <v>5411</v>
      </c>
      <c r="BL4" s="7">
        <f>BK4/$BK$7</f>
        <v>0.18361668193695069</v>
      </c>
      <c r="BN4" s="52" t="s">
        <v>49</v>
      </c>
      <c r="BO4" s="10">
        <v>308</v>
      </c>
      <c r="BP4" s="10">
        <v>349</v>
      </c>
      <c r="BQ4" s="10">
        <v>403</v>
      </c>
      <c r="BR4" s="10">
        <v>375</v>
      </c>
      <c r="BS4" s="10">
        <v>356</v>
      </c>
      <c r="BT4" s="10">
        <v>297</v>
      </c>
      <c r="BU4" s="10">
        <v>298</v>
      </c>
      <c r="BV4" s="10">
        <v>275</v>
      </c>
      <c r="BW4" s="10">
        <v>233</v>
      </c>
      <c r="BX4" s="10">
        <v>161</v>
      </c>
      <c r="BY4" s="10">
        <v>403</v>
      </c>
      <c r="BZ4" s="10">
        <v>374</v>
      </c>
      <c r="CA4" s="41">
        <f>SUM(BO4:BZ4)</f>
        <v>3832</v>
      </c>
      <c r="CB4" s="7">
        <f>CA4/$CA$7</f>
        <v>0.17763767847209344</v>
      </c>
      <c r="CD4" s="52" t="s">
        <v>49</v>
      </c>
      <c r="CE4" s="10">
        <v>325</v>
      </c>
      <c r="CF4" s="10">
        <v>335</v>
      </c>
      <c r="CG4" s="10">
        <v>273</v>
      </c>
      <c r="CH4" s="10">
        <v>266</v>
      </c>
      <c r="CI4" s="10">
        <v>310</v>
      </c>
      <c r="CJ4" s="10">
        <v>268</v>
      </c>
      <c r="CK4" s="10">
        <v>200</v>
      </c>
      <c r="CL4" s="10">
        <v>184</v>
      </c>
      <c r="CM4" s="10">
        <v>208</v>
      </c>
      <c r="CN4" s="10">
        <v>261</v>
      </c>
      <c r="CO4" s="10">
        <v>270</v>
      </c>
      <c r="CP4" s="10">
        <v>244</v>
      </c>
      <c r="CQ4" s="41">
        <f>SUM(CE4:CP4)</f>
        <v>3144</v>
      </c>
      <c r="CR4" s="7">
        <f>CQ4/$CQ$7</f>
        <v>0.18031658637302134</v>
      </c>
      <c r="CT4" s="52" t="s">
        <v>49</v>
      </c>
      <c r="CU4" s="10">
        <v>262</v>
      </c>
      <c r="CV4" s="10">
        <v>367</v>
      </c>
      <c r="CW4" s="10">
        <v>449</v>
      </c>
      <c r="CX4" s="10">
        <v>361</v>
      </c>
      <c r="CY4" s="10">
        <v>344</v>
      </c>
      <c r="CZ4" s="10">
        <v>336</v>
      </c>
      <c r="DA4" s="10">
        <v>316</v>
      </c>
      <c r="DB4" s="10">
        <v>330</v>
      </c>
      <c r="DC4" s="10">
        <v>334</v>
      </c>
      <c r="DD4" s="10">
        <v>299</v>
      </c>
      <c r="DE4" s="10">
        <v>246</v>
      </c>
      <c r="DF4" s="10">
        <v>263</v>
      </c>
      <c r="DG4" s="41">
        <f>SUM(CU4:DF4)</f>
        <v>3907</v>
      </c>
      <c r="DH4" s="7">
        <f>DG4/$DG$7</f>
        <v>0.17529612347451543</v>
      </c>
      <c r="DJ4" s="52" t="s">
        <v>49</v>
      </c>
      <c r="DK4" s="10">
        <v>254</v>
      </c>
      <c r="DL4" s="10">
        <v>288</v>
      </c>
      <c r="DM4" s="10">
        <v>219</v>
      </c>
      <c r="DN4" s="10">
        <v>255</v>
      </c>
      <c r="DO4" s="10">
        <v>281</v>
      </c>
      <c r="DP4" s="10">
        <v>218</v>
      </c>
      <c r="DQ4" s="10">
        <v>243</v>
      </c>
      <c r="DR4" s="10">
        <v>275</v>
      </c>
      <c r="DS4" s="10">
        <v>279</v>
      </c>
      <c r="DT4" s="10">
        <v>295</v>
      </c>
      <c r="DU4" s="10">
        <v>233</v>
      </c>
      <c r="DV4" s="10">
        <v>227</v>
      </c>
      <c r="DW4" s="41">
        <f>SUM(DK4:DV4)</f>
        <v>3067</v>
      </c>
      <c r="DX4" s="7">
        <f>DW4/$DW$7</f>
        <v>0.16232666454959246</v>
      </c>
      <c r="DZ4" s="52" t="s">
        <v>49</v>
      </c>
      <c r="EA4" s="10">
        <v>219</v>
      </c>
      <c r="EB4" s="10">
        <v>177</v>
      </c>
      <c r="EC4" s="10">
        <v>209</v>
      </c>
      <c r="ED4" s="10">
        <v>268</v>
      </c>
      <c r="EE4" s="10"/>
      <c r="EF4" s="10"/>
      <c r="EG4" s="10"/>
      <c r="EH4" s="10"/>
      <c r="EI4" s="10"/>
      <c r="EJ4" s="10"/>
      <c r="EK4" s="10"/>
      <c r="EL4" s="10"/>
      <c r="EM4" s="41">
        <f>SUM(EA4:EL4)</f>
        <v>873</v>
      </c>
      <c r="EN4" s="7">
        <f>EM4/$EM$7</f>
        <v>0.15158881750303871</v>
      </c>
    </row>
    <row r="5" spans="2:144" x14ac:dyDescent="0.25">
      <c r="B5" s="52" t="s">
        <v>50</v>
      </c>
      <c r="C5" s="10"/>
      <c r="D5" s="10">
        <v>1</v>
      </c>
      <c r="E5" s="10">
        <v>1</v>
      </c>
      <c r="F5" s="10">
        <v>1</v>
      </c>
      <c r="G5" s="10">
        <v>1</v>
      </c>
      <c r="H5" s="10"/>
      <c r="I5" s="10"/>
      <c r="J5" s="10">
        <v>2</v>
      </c>
      <c r="K5" s="10">
        <v>2064</v>
      </c>
      <c r="L5" s="10">
        <v>2382</v>
      </c>
      <c r="M5" s="10">
        <v>2317</v>
      </c>
      <c r="N5" s="10">
        <v>1750</v>
      </c>
      <c r="O5" s="41">
        <f>SUM(C5:N5)</f>
        <v>8519</v>
      </c>
      <c r="P5" s="7">
        <f>O5/$O$7</f>
        <v>0.68596505354698445</v>
      </c>
      <c r="R5" s="52" t="s">
        <v>50</v>
      </c>
      <c r="S5" s="10">
        <v>1678</v>
      </c>
      <c r="T5" s="10">
        <v>2184</v>
      </c>
      <c r="U5" s="10">
        <v>2376</v>
      </c>
      <c r="V5" s="10">
        <v>1865</v>
      </c>
      <c r="W5" s="10">
        <v>2716</v>
      </c>
      <c r="X5" s="10">
        <v>3078</v>
      </c>
      <c r="Y5" s="10">
        <v>3125</v>
      </c>
      <c r="Z5" s="10">
        <v>3226</v>
      </c>
      <c r="AA5" s="10">
        <v>3039</v>
      </c>
      <c r="AB5" s="10">
        <v>4009</v>
      </c>
      <c r="AC5" s="10">
        <v>3268</v>
      </c>
      <c r="AD5" s="10">
        <v>2441</v>
      </c>
      <c r="AE5" s="41">
        <f>SUM(S5:AD5)</f>
        <v>33005</v>
      </c>
      <c r="AF5" s="7">
        <f>AE5/$AE$7</f>
        <v>0.69654313692385617</v>
      </c>
      <c r="AH5" s="52" t="s">
        <v>50</v>
      </c>
      <c r="AI5" s="10">
        <v>2374</v>
      </c>
      <c r="AJ5" s="10">
        <v>2789</v>
      </c>
      <c r="AK5" s="10">
        <v>2867</v>
      </c>
      <c r="AL5" s="10">
        <v>2716</v>
      </c>
      <c r="AM5" s="10">
        <v>2850</v>
      </c>
      <c r="AN5" s="10">
        <v>2276</v>
      </c>
      <c r="AO5" s="10">
        <v>2186</v>
      </c>
      <c r="AP5" s="10">
        <v>2081</v>
      </c>
      <c r="AQ5" s="10">
        <v>1956</v>
      </c>
      <c r="AR5" s="10">
        <v>2033</v>
      </c>
      <c r="AS5" s="10">
        <v>2051</v>
      </c>
      <c r="AT5" s="10">
        <v>1664</v>
      </c>
      <c r="AU5" s="41">
        <f>SUM(AI5:AT5)</f>
        <v>27843</v>
      </c>
      <c r="AV5" s="7">
        <f>AU5/$AU$7</f>
        <v>0.67974414687141427</v>
      </c>
      <c r="AX5" s="52" t="s">
        <v>50</v>
      </c>
      <c r="AY5" s="10">
        <v>1578</v>
      </c>
      <c r="AZ5" s="10">
        <v>1294</v>
      </c>
      <c r="BA5" s="10">
        <v>1507</v>
      </c>
      <c r="BB5" s="10">
        <v>1627</v>
      </c>
      <c r="BC5" s="10">
        <v>2023</v>
      </c>
      <c r="BD5" s="10">
        <v>2408</v>
      </c>
      <c r="BE5" s="10">
        <v>2359</v>
      </c>
      <c r="BF5" s="10">
        <v>1565</v>
      </c>
      <c r="BG5" s="10">
        <v>1341</v>
      </c>
      <c r="BH5" s="10">
        <v>1393</v>
      </c>
      <c r="BI5" s="10">
        <v>1202</v>
      </c>
      <c r="BJ5" s="10">
        <v>1008</v>
      </c>
      <c r="BK5" s="41">
        <f>SUM(AY5:BJ5)</f>
        <v>19305</v>
      </c>
      <c r="BL5" s="7">
        <f>BK5/$BK$7</f>
        <v>0.65509518477043671</v>
      </c>
      <c r="BN5" s="52" t="s">
        <v>50</v>
      </c>
      <c r="BO5" s="10">
        <v>1155</v>
      </c>
      <c r="BP5" s="10">
        <v>1256</v>
      </c>
      <c r="BQ5" s="10">
        <v>1371</v>
      </c>
      <c r="BR5" s="10">
        <v>1277</v>
      </c>
      <c r="BS5" s="10">
        <v>1339</v>
      </c>
      <c r="BT5" s="10">
        <v>1275</v>
      </c>
      <c r="BU5" s="10">
        <v>1077</v>
      </c>
      <c r="BV5" s="10">
        <v>827</v>
      </c>
      <c r="BW5" s="10">
        <v>920</v>
      </c>
      <c r="BX5" s="10">
        <v>664</v>
      </c>
      <c r="BY5" s="10">
        <v>1482</v>
      </c>
      <c r="BZ5" s="10">
        <v>1244</v>
      </c>
      <c r="CA5" s="41">
        <f>SUM(BO5:BZ5)</f>
        <v>13887</v>
      </c>
      <c r="CB5" s="7">
        <f>CA5/$CA$7</f>
        <v>0.64375115890969781</v>
      </c>
      <c r="CD5" s="52" t="s">
        <v>50</v>
      </c>
      <c r="CE5" s="10">
        <v>976</v>
      </c>
      <c r="CF5" s="10">
        <v>931</v>
      </c>
      <c r="CG5" s="10">
        <v>911</v>
      </c>
      <c r="CH5" s="10">
        <v>845</v>
      </c>
      <c r="CI5" s="10">
        <v>1285</v>
      </c>
      <c r="CJ5" s="10">
        <v>964</v>
      </c>
      <c r="CK5" s="10">
        <v>751</v>
      </c>
      <c r="CL5" s="10">
        <v>704</v>
      </c>
      <c r="CM5" s="10">
        <v>770</v>
      </c>
      <c r="CN5" s="10">
        <v>1002</v>
      </c>
      <c r="CO5" s="10">
        <v>886</v>
      </c>
      <c r="CP5" s="10">
        <v>877</v>
      </c>
      <c r="CQ5" s="41">
        <f>SUM(CE5:CP5)</f>
        <v>10902</v>
      </c>
      <c r="CR5" s="7">
        <f>CQ5/$CQ$7</f>
        <v>0.62525808671713701</v>
      </c>
      <c r="CT5" s="52" t="s">
        <v>50</v>
      </c>
      <c r="CU5" s="10">
        <v>907</v>
      </c>
      <c r="CV5" s="10">
        <v>1306</v>
      </c>
      <c r="CW5" s="10">
        <v>1534</v>
      </c>
      <c r="CX5" s="10">
        <v>1307</v>
      </c>
      <c r="CY5" s="10">
        <v>1451</v>
      </c>
      <c r="CZ5" s="10">
        <v>1227</v>
      </c>
      <c r="DA5" s="10">
        <v>1268</v>
      </c>
      <c r="DB5" s="10">
        <v>1231</v>
      </c>
      <c r="DC5" s="10">
        <v>1200</v>
      </c>
      <c r="DD5" s="10">
        <v>1221</v>
      </c>
      <c r="DE5" s="10">
        <v>1110</v>
      </c>
      <c r="DF5" s="10">
        <v>1033</v>
      </c>
      <c r="DG5" s="41">
        <f>SUM(CU5:DF5)</f>
        <v>14795</v>
      </c>
      <c r="DH5" s="7">
        <f>DG5/$DG$7</f>
        <v>0.66381012203876522</v>
      </c>
      <c r="DJ5" s="52" t="s">
        <v>50</v>
      </c>
      <c r="DK5" s="10">
        <v>961</v>
      </c>
      <c r="DL5" s="10">
        <v>1220</v>
      </c>
      <c r="DM5" s="10">
        <v>935</v>
      </c>
      <c r="DN5" s="10">
        <v>1003</v>
      </c>
      <c r="DO5" s="10">
        <v>1150</v>
      </c>
      <c r="DP5" s="10">
        <v>918</v>
      </c>
      <c r="DQ5" s="10">
        <v>960</v>
      </c>
      <c r="DR5" s="10">
        <v>1211</v>
      </c>
      <c r="DS5" s="10">
        <v>1153</v>
      </c>
      <c r="DT5" s="10">
        <v>1246</v>
      </c>
      <c r="DU5" s="10">
        <v>1136</v>
      </c>
      <c r="DV5" s="10">
        <v>1006</v>
      </c>
      <c r="DW5" s="41">
        <f>SUM(DK5:DV5)</f>
        <v>12899</v>
      </c>
      <c r="DX5" s="7">
        <f>DW5/$DW$7</f>
        <v>0.68270350375780675</v>
      </c>
      <c r="DZ5" s="52" t="s">
        <v>50</v>
      </c>
      <c r="EA5" s="10">
        <v>941</v>
      </c>
      <c r="EB5" s="10">
        <v>812</v>
      </c>
      <c r="EC5" s="10">
        <v>1017</v>
      </c>
      <c r="ED5" s="10">
        <v>1220</v>
      </c>
      <c r="EE5" s="10"/>
      <c r="EF5" s="10"/>
      <c r="EG5" s="10"/>
      <c r="EH5" s="10"/>
      <c r="EI5" s="10"/>
      <c r="EJ5" s="10"/>
      <c r="EK5" s="10"/>
      <c r="EL5" s="10"/>
      <c r="EM5" s="41">
        <f>SUM(EA5:EL5)</f>
        <v>3990</v>
      </c>
      <c r="EN5" s="7">
        <f t="shared" ref="EN5:EN6" si="0">EM5/$EM$7</f>
        <v>0.69282861607918045</v>
      </c>
    </row>
    <row r="6" spans="2:144" x14ac:dyDescent="0.25">
      <c r="B6" s="52" t="s">
        <v>74</v>
      </c>
      <c r="C6" s="10"/>
      <c r="D6" s="10"/>
      <c r="E6" s="10"/>
      <c r="F6" s="10"/>
      <c r="G6" s="10"/>
      <c r="H6" s="10"/>
      <c r="I6" s="10"/>
      <c r="J6" s="10"/>
      <c r="K6" s="10">
        <v>321</v>
      </c>
      <c r="L6" s="10">
        <v>548</v>
      </c>
      <c r="M6" s="10">
        <v>428</v>
      </c>
      <c r="N6" s="10">
        <v>324</v>
      </c>
      <c r="O6" s="41">
        <f>SUM(C6:N6)</f>
        <v>1621</v>
      </c>
      <c r="P6" s="7">
        <f>O6/$O$7</f>
        <v>0.13052580723085594</v>
      </c>
      <c r="R6" s="52" t="s">
        <v>74</v>
      </c>
      <c r="S6" s="10">
        <v>339</v>
      </c>
      <c r="T6" s="10">
        <v>436</v>
      </c>
      <c r="U6" s="10">
        <v>451</v>
      </c>
      <c r="V6" s="10">
        <v>320</v>
      </c>
      <c r="W6" s="10">
        <v>494</v>
      </c>
      <c r="X6" s="10">
        <v>619</v>
      </c>
      <c r="Y6" s="10">
        <v>575</v>
      </c>
      <c r="Z6" s="10">
        <v>610</v>
      </c>
      <c r="AA6" s="10">
        <v>561</v>
      </c>
      <c r="AB6" s="10">
        <v>687</v>
      </c>
      <c r="AC6" s="10">
        <v>607</v>
      </c>
      <c r="AD6" s="10">
        <v>358</v>
      </c>
      <c r="AE6" s="41">
        <f>SUM(S6:AD6)</f>
        <v>6057</v>
      </c>
      <c r="AF6" s="7">
        <f>AE6/$AE$7</f>
        <v>0.1278279588046598</v>
      </c>
      <c r="AH6" s="52" t="s">
        <v>74</v>
      </c>
      <c r="AI6" s="10">
        <v>426</v>
      </c>
      <c r="AJ6" s="10">
        <v>551</v>
      </c>
      <c r="AK6" s="10">
        <v>567</v>
      </c>
      <c r="AL6" s="10">
        <v>509</v>
      </c>
      <c r="AM6" s="10">
        <v>597</v>
      </c>
      <c r="AN6" s="10">
        <v>476</v>
      </c>
      <c r="AO6" s="10">
        <v>435</v>
      </c>
      <c r="AP6" s="10">
        <v>433</v>
      </c>
      <c r="AQ6" s="10">
        <v>387</v>
      </c>
      <c r="AR6" s="10">
        <v>413</v>
      </c>
      <c r="AS6" s="10">
        <v>438</v>
      </c>
      <c r="AT6" s="10">
        <v>374</v>
      </c>
      <c r="AU6" s="41">
        <f>SUM(AI6:AT6)</f>
        <v>5606</v>
      </c>
      <c r="AV6" s="7">
        <f>AU6/$AU$7</f>
        <v>0.13686189302018995</v>
      </c>
      <c r="AX6" s="52" t="s">
        <v>74</v>
      </c>
      <c r="AY6" s="10">
        <v>337</v>
      </c>
      <c r="AZ6" s="10">
        <v>293</v>
      </c>
      <c r="BA6" s="10">
        <v>417</v>
      </c>
      <c r="BB6" s="10">
        <v>404</v>
      </c>
      <c r="BC6" s="10">
        <v>470</v>
      </c>
      <c r="BD6" s="10">
        <v>693</v>
      </c>
      <c r="BE6" s="10">
        <v>583</v>
      </c>
      <c r="BF6" s="10">
        <v>368</v>
      </c>
      <c r="BG6" s="10">
        <v>323</v>
      </c>
      <c r="BH6" s="10">
        <v>344</v>
      </c>
      <c r="BI6" s="10">
        <v>269</v>
      </c>
      <c r="BJ6" s="10">
        <v>252</v>
      </c>
      <c r="BK6" s="41">
        <f>SUM(AY6:BJ6)</f>
        <v>4753</v>
      </c>
      <c r="BL6" s="7">
        <f>BK6/$BK$7</f>
        <v>0.16128813329261257</v>
      </c>
      <c r="BN6" s="52" t="s">
        <v>74</v>
      </c>
      <c r="BO6" s="10">
        <v>258</v>
      </c>
      <c r="BP6" s="10">
        <v>339</v>
      </c>
      <c r="BQ6" s="10">
        <v>387</v>
      </c>
      <c r="BR6" s="10">
        <v>405</v>
      </c>
      <c r="BS6" s="10">
        <v>390</v>
      </c>
      <c r="BT6" s="10">
        <v>304</v>
      </c>
      <c r="BU6" s="10">
        <v>281</v>
      </c>
      <c r="BV6" s="10">
        <v>229</v>
      </c>
      <c r="BW6" s="10">
        <v>199</v>
      </c>
      <c r="BX6" s="10">
        <v>140</v>
      </c>
      <c r="BY6" s="10">
        <v>499</v>
      </c>
      <c r="BZ6" s="10">
        <v>422</v>
      </c>
      <c r="CA6" s="41">
        <f>SUM(BO6:BZ6)</f>
        <v>3853</v>
      </c>
      <c r="CB6" s="7">
        <f>CA6/$CA$7</f>
        <v>0.17861116261820878</v>
      </c>
      <c r="CD6" s="52" t="s">
        <v>74</v>
      </c>
      <c r="CE6" s="10">
        <v>328</v>
      </c>
      <c r="CF6" s="10">
        <v>269</v>
      </c>
      <c r="CG6" s="10">
        <v>314</v>
      </c>
      <c r="CH6" s="10">
        <v>288</v>
      </c>
      <c r="CI6" s="10">
        <v>345</v>
      </c>
      <c r="CJ6" s="10">
        <v>282</v>
      </c>
      <c r="CK6" s="10">
        <v>255</v>
      </c>
      <c r="CL6" s="10">
        <v>220</v>
      </c>
      <c r="CM6" s="10">
        <v>250</v>
      </c>
      <c r="CN6" s="10">
        <v>321</v>
      </c>
      <c r="CO6" s="10">
        <v>272</v>
      </c>
      <c r="CP6" s="10">
        <v>246</v>
      </c>
      <c r="CQ6" s="41">
        <f>SUM(CE6:CP6)</f>
        <v>3390</v>
      </c>
      <c r="CR6" s="7">
        <f>CQ6/$CQ$7</f>
        <v>0.19442532690984171</v>
      </c>
      <c r="CT6" s="52" t="s">
        <v>74</v>
      </c>
      <c r="CU6" s="10">
        <v>191</v>
      </c>
      <c r="CV6" s="10">
        <v>290</v>
      </c>
      <c r="CW6" s="10">
        <v>308</v>
      </c>
      <c r="CX6" s="10">
        <v>302</v>
      </c>
      <c r="CY6" s="10">
        <v>345</v>
      </c>
      <c r="CZ6" s="10">
        <v>381</v>
      </c>
      <c r="DA6" s="10">
        <v>326</v>
      </c>
      <c r="DB6" s="10">
        <v>318</v>
      </c>
      <c r="DC6" s="10">
        <v>317</v>
      </c>
      <c r="DD6" s="10">
        <v>275</v>
      </c>
      <c r="DE6" s="10">
        <v>250</v>
      </c>
      <c r="DF6" s="10">
        <v>283</v>
      </c>
      <c r="DG6" s="41">
        <f>SUM(CU6:DF6)</f>
        <v>3586</v>
      </c>
      <c r="DH6" s="7">
        <f>DG6/$DG$7</f>
        <v>0.1608937544867193</v>
      </c>
      <c r="DJ6" s="52" t="s">
        <v>74</v>
      </c>
      <c r="DK6" s="10">
        <v>223</v>
      </c>
      <c r="DL6" s="10">
        <v>252</v>
      </c>
      <c r="DM6" s="10">
        <v>266</v>
      </c>
      <c r="DN6" s="10">
        <v>222</v>
      </c>
      <c r="DO6" s="10">
        <v>263</v>
      </c>
      <c r="DP6" s="10">
        <v>232</v>
      </c>
      <c r="DQ6" s="10">
        <v>198</v>
      </c>
      <c r="DR6" s="10">
        <v>315</v>
      </c>
      <c r="DS6" s="10">
        <v>258</v>
      </c>
      <c r="DT6" s="10">
        <v>248</v>
      </c>
      <c r="DU6" s="10">
        <v>234</v>
      </c>
      <c r="DV6" s="10">
        <v>217</v>
      </c>
      <c r="DW6" s="41">
        <f>SUM(DK6:DV6)</f>
        <v>2928</v>
      </c>
      <c r="DX6" s="7">
        <f>DW6/$DW$7</f>
        <v>0.15496983169260081</v>
      </c>
      <c r="DZ6" s="52" t="s">
        <v>74</v>
      </c>
      <c r="EA6" s="10">
        <v>206</v>
      </c>
      <c r="EB6" s="10">
        <v>197</v>
      </c>
      <c r="EC6" s="10">
        <v>249</v>
      </c>
      <c r="ED6" s="10">
        <v>244</v>
      </c>
      <c r="EE6" s="10"/>
      <c r="EF6" s="10"/>
      <c r="EG6" s="10"/>
      <c r="EH6" s="10"/>
      <c r="EI6" s="10"/>
      <c r="EJ6" s="10"/>
      <c r="EK6" s="10"/>
      <c r="EL6" s="10"/>
      <c r="EM6" s="41">
        <f>SUM(EA6:EL6)</f>
        <v>896</v>
      </c>
      <c r="EN6" s="7">
        <f t="shared" si="0"/>
        <v>0.15558256641778087</v>
      </c>
    </row>
    <row r="7" spans="2:144" ht="15.75" thickBot="1" x14ac:dyDescent="0.3">
      <c r="B7" s="53" t="s">
        <v>51</v>
      </c>
      <c r="C7" s="39">
        <f>SUM(C4:C6)</f>
        <v>0</v>
      </c>
      <c r="D7" s="39">
        <f t="shared" ref="D7:O7" si="1">SUM(D4:D6)</f>
        <v>1</v>
      </c>
      <c r="E7" s="39">
        <f t="shared" si="1"/>
        <v>1</v>
      </c>
      <c r="F7" s="39">
        <f t="shared" si="1"/>
        <v>2</v>
      </c>
      <c r="G7" s="39">
        <f t="shared" si="1"/>
        <v>2</v>
      </c>
      <c r="H7" s="39">
        <f t="shared" si="1"/>
        <v>0</v>
      </c>
      <c r="I7" s="39">
        <f t="shared" si="1"/>
        <v>1</v>
      </c>
      <c r="J7" s="39">
        <f t="shared" si="1"/>
        <v>2</v>
      </c>
      <c r="K7" s="39">
        <f t="shared" si="1"/>
        <v>2932</v>
      </c>
      <c r="L7" s="39">
        <f t="shared" si="1"/>
        <v>3563</v>
      </c>
      <c r="M7" s="39">
        <f>SUM(M4:M6)</f>
        <v>3349</v>
      </c>
      <c r="N7" s="39">
        <f t="shared" si="1"/>
        <v>2566</v>
      </c>
      <c r="O7" s="39">
        <f t="shared" si="1"/>
        <v>12419</v>
      </c>
      <c r="P7" s="8">
        <f>SUM(P4:P6)</f>
        <v>1</v>
      </c>
      <c r="R7" s="53" t="s">
        <v>51</v>
      </c>
      <c r="S7" s="39">
        <f>SUM(S4:S6)</f>
        <v>2537</v>
      </c>
      <c r="T7" s="39">
        <f t="shared" ref="T7:AE7" si="2">SUM(T4:T6)</f>
        <v>3205</v>
      </c>
      <c r="U7" s="39">
        <f t="shared" si="2"/>
        <v>3480</v>
      </c>
      <c r="V7" s="39">
        <f t="shared" si="2"/>
        <v>2636</v>
      </c>
      <c r="W7" s="39">
        <f t="shared" si="2"/>
        <v>3810</v>
      </c>
      <c r="X7" s="39">
        <f t="shared" si="2"/>
        <v>4385</v>
      </c>
      <c r="Y7" s="39">
        <f t="shared" si="2"/>
        <v>4540</v>
      </c>
      <c r="Z7" s="39">
        <f t="shared" si="2"/>
        <v>4697</v>
      </c>
      <c r="AA7" s="39">
        <f t="shared" si="2"/>
        <v>4389</v>
      </c>
      <c r="AB7" s="39">
        <f t="shared" si="2"/>
        <v>5564</v>
      </c>
      <c r="AC7" s="39">
        <f>SUM(AC4:AC6)</f>
        <v>4710</v>
      </c>
      <c r="AD7" s="39">
        <f t="shared" si="2"/>
        <v>3431</v>
      </c>
      <c r="AE7" s="39">
        <f t="shared" si="2"/>
        <v>47384</v>
      </c>
      <c r="AF7" s="8">
        <f>SUM(AF4:AF6)</f>
        <v>1</v>
      </c>
      <c r="AH7" s="53" t="s">
        <v>51</v>
      </c>
      <c r="AI7" s="39">
        <f>SUM(AI4:AI6)</f>
        <v>3443</v>
      </c>
      <c r="AJ7" s="39">
        <f t="shared" ref="AJ7:AR7" si="3">SUM(AJ4:AJ6)</f>
        <v>4052</v>
      </c>
      <c r="AK7" s="39">
        <f t="shared" si="3"/>
        <v>4160</v>
      </c>
      <c r="AL7" s="39">
        <f t="shared" si="3"/>
        <v>3931</v>
      </c>
      <c r="AM7" s="39">
        <f t="shared" si="3"/>
        <v>4193</v>
      </c>
      <c r="AN7" s="39">
        <f t="shared" si="3"/>
        <v>3358</v>
      </c>
      <c r="AO7" s="39">
        <f t="shared" si="3"/>
        <v>3228</v>
      </c>
      <c r="AP7" s="39">
        <f t="shared" si="3"/>
        <v>3097</v>
      </c>
      <c r="AQ7" s="39">
        <f t="shared" si="3"/>
        <v>2907</v>
      </c>
      <c r="AR7" s="39">
        <f t="shared" si="3"/>
        <v>3056</v>
      </c>
      <c r="AS7" s="39">
        <f>SUM(AS4:AS6)</f>
        <v>3011</v>
      </c>
      <c r="AT7" s="39">
        <f>SUM(AT4:AT6)</f>
        <v>2525</v>
      </c>
      <c r="AU7" s="39">
        <f>SUM(AU4:AU6)</f>
        <v>40961</v>
      </c>
      <c r="AV7" s="8">
        <f>SUM(AV4:AV6)</f>
        <v>1</v>
      </c>
      <c r="AX7" s="53" t="s">
        <v>51</v>
      </c>
      <c r="AY7" s="39">
        <f>SUM(AY4:AY6)</f>
        <v>2397</v>
      </c>
      <c r="AZ7" s="39">
        <f t="shared" ref="AZ7:BH7" si="4">SUM(AZ4:AZ6)</f>
        <v>1946</v>
      </c>
      <c r="BA7" s="39">
        <f t="shared" si="4"/>
        <v>2424</v>
      </c>
      <c r="BB7" s="39">
        <f t="shared" si="4"/>
        <v>2543</v>
      </c>
      <c r="BC7" s="39">
        <f t="shared" si="4"/>
        <v>2993</v>
      </c>
      <c r="BD7" s="39">
        <f t="shared" si="4"/>
        <v>3751</v>
      </c>
      <c r="BE7" s="39">
        <f t="shared" si="4"/>
        <v>3597</v>
      </c>
      <c r="BF7" s="39">
        <f t="shared" si="4"/>
        <v>2327</v>
      </c>
      <c r="BG7" s="39">
        <f t="shared" si="4"/>
        <v>2024</v>
      </c>
      <c r="BH7" s="39">
        <f t="shared" si="4"/>
        <v>2132</v>
      </c>
      <c r="BI7" s="39">
        <f>SUM(BI4:BI6)</f>
        <v>1772</v>
      </c>
      <c r="BJ7" s="39">
        <f>SUM(BJ4:BJ6)</f>
        <v>1563</v>
      </c>
      <c r="BK7" s="39">
        <f>SUM(BK4:BK6)</f>
        <v>29469</v>
      </c>
      <c r="BL7" s="8">
        <f>SUM(BL4:BL6)</f>
        <v>1</v>
      </c>
      <c r="BN7" s="53" t="s">
        <v>51</v>
      </c>
      <c r="BO7" s="39">
        <f>SUM(BO4:BO6)</f>
        <v>1721</v>
      </c>
      <c r="BP7" s="39">
        <f t="shared" ref="BP7:BX7" si="5">SUM(BP4:BP6)</f>
        <v>1944</v>
      </c>
      <c r="BQ7" s="39">
        <f t="shared" si="5"/>
        <v>2161</v>
      </c>
      <c r="BR7" s="39">
        <f t="shared" si="5"/>
        <v>2057</v>
      </c>
      <c r="BS7" s="39">
        <f t="shared" si="5"/>
        <v>2085</v>
      </c>
      <c r="BT7" s="39">
        <f t="shared" si="5"/>
        <v>1876</v>
      </c>
      <c r="BU7" s="39">
        <f t="shared" si="5"/>
        <v>1656</v>
      </c>
      <c r="BV7" s="39">
        <f t="shared" si="5"/>
        <v>1331</v>
      </c>
      <c r="BW7" s="39">
        <f t="shared" si="5"/>
        <v>1352</v>
      </c>
      <c r="BX7" s="39">
        <f t="shared" si="5"/>
        <v>965</v>
      </c>
      <c r="BY7" s="39">
        <f>SUM(BY4:BY6)</f>
        <v>2384</v>
      </c>
      <c r="BZ7" s="39">
        <f>SUM(BZ4:BZ6)</f>
        <v>2040</v>
      </c>
      <c r="CA7" s="39">
        <f>SUM(CA4:CA6)</f>
        <v>21572</v>
      </c>
      <c r="CB7" s="8">
        <f>SUM(CB4:CB6)</f>
        <v>1</v>
      </c>
      <c r="CD7" s="53" t="s">
        <v>51</v>
      </c>
      <c r="CE7" s="39">
        <f>SUM(CE4:CE6)</f>
        <v>1629</v>
      </c>
      <c r="CF7" s="39">
        <f t="shared" ref="CF7:CN7" si="6">SUM(CF4:CF6)</f>
        <v>1535</v>
      </c>
      <c r="CG7" s="39">
        <f t="shared" si="6"/>
        <v>1498</v>
      </c>
      <c r="CH7" s="39">
        <f t="shared" si="6"/>
        <v>1399</v>
      </c>
      <c r="CI7" s="39">
        <f t="shared" si="6"/>
        <v>1940</v>
      </c>
      <c r="CJ7" s="39">
        <f t="shared" si="6"/>
        <v>1514</v>
      </c>
      <c r="CK7" s="39">
        <f t="shared" si="6"/>
        <v>1206</v>
      </c>
      <c r="CL7" s="39">
        <f t="shared" si="6"/>
        <v>1108</v>
      </c>
      <c r="CM7" s="39">
        <f t="shared" si="6"/>
        <v>1228</v>
      </c>
      <c r="CN7" s="39">
        <f t="shared" si="6"/>
        <v>1584</v>
      </c>
      <c r="CO7" s="39">
        <f>SUM(CO4:CO6)</f>
        <v>1428</v>
      </c>
      <c r="CP7" s="39">
        <f>SUM(CP4:CP6)</f>
        <v>1367</v>
      </c>
      <c r="CQ7" s="39">
        <f>SUM(CQ4:CQ6)</f>
        <v>17436</v>
      </c>
      <c r="CR7" s="66">
        <f>SUM(CR4:CR6)</f>
        <v>1</v>
      </c>
      <c r="CT7" s="53" t="s">
        <v>51</v>
      </c>
      <c r="CU7" s="39">
        <f>SUM(CU4:CU6)</f>
        <v>1360</v>
      </c>
      <c r="CV7" s="39">
        <f t="shared" ref="CV7:DD7" si="7">SUM(CV4:CV6)</f>
        <v>1963</v>
      </c>
      <c r="CW7" s="39">
        <f t="shared" si="7"/>
        <v>2291</v>
      </c>
      <c r="CX7" s="39">
        <f t="shared" si="7"/>
        <v>1970</v>
      </c>
      <c r="CY7" s="39">
        <f t="shared" si="7"/>
        <v>2140</v>
      </c>
      <c r="CZ7" s="39">
        <f t="shared" si="7"/>
        <v>1944</v>
      </c>
      <c r="DA7" s="39">
        <f t="shared" si="7"/>
        <v>1910</v>
      </c>
      <c r="DB7" s="39">
        <f t="shared" si="7"/>
        <v>1879</v>
      </c>
      <c r="DC7" s="39">
        <f t="shared" si="7"/>
        <v>1851</v>
      </c>
      <c r="DD7" s="39">
        <f t="shared" si="7"/>
        <v>1795</v>
      </c>
      <c r="DE7" s="39">
        <f>SUM(DE4:DE6)</f>
        <v>1606</v>
      </c>
      <c r="DF7" s="39">
        <f>SUM(DF4:DF6)</f>
        <v>1579</v>
      </c>
      <c r="DG7" s="39">
        <f>SUM(DG4:DG6)</f>
        <v>22288</v>
      </c>
      <c r="DH7" s="66">
        <f>SUM(DH4:DH6)</f>
        <v>0.99999999999999989</v>
      </c>
      <c r="DJ7" s="53" t="s">
        <v>51</v>
      </c>
      <c r="DK7" s="39">
        <f>SUM(DK4:DK6)</f>
        <v>1438</v>
      </c>
      <c r="DL7" s="39">
        <f t="shared" ref="DL7:DT7" si="8">SUM(DL4:DL6)</f>
        <v>1760</v>
      </c>
      <c r="DM7" s="39">
        <f t="shared" si="8"/>
        <v>1420</v>
      </c>
      <c r="DN7" s="39">
        <f t="shared" si="8"/>
        <v>1480</v>
      </c>
      <c r="DO7" s="39">
        <f t="shared" si="8"/>
        <v>1694</v>
      </c>
      <c r="DP7" s="39">
        <f t="shared" si="8"/>
        <v>1368</v>
      </c>
      <c r="DQ7" s="39">
        <f t="shared" si="8"/>
        <v>1401</v>
      </c>
      <c r="DR7" s="39">
        <f t="shared" si="8"/>
        <v>1801</v>
      </c>
      <c r="DS7" s="39">
        <f t="shared" si="8"/>
        <v>1690</v>
      </c>
      <c r="DT7" s="39">
        <f t="shared" si="8"/>
        <v>1789</v>
      </c>
      <c r="DU7" s="39">
        <f>SUM(DU4:DU6)</f>
        <v>1603</v>
      </c>
      <c r="DV7" s="39">
        <f>SUM(DV4:DV6)</f>
        <v>1450</v>
      </c>
      <c r="DW7" s="39">
        <f>SUM(DW4:DW6)</f>
        <v>18894</v>
      </c>
      <c r="DX7" s="66">
        <f>SUM(DX4:DX6)</f>
        <v>1</v>
      </c>
      <c r="DZ7" s="53" t="s">
        <v>51</v>
      </c>
      <c r="EA7" s="39">
        <f>SUM(EA4:EA6)</f>
        <v>1366</v>
      </c>
      <c r="EB7" s="39">
        <f t="shared" ref="EB7:EJ7" si="9">SUM(EB4:EB6)</f>
        <v>1186</v>
      </c>
      <c r="EC7" s="39">
        <f t="shared" si="9"/>
        <v>1475</v>
      </c>
      <c r="ED7" s="39">
        <f t="shared" si="9"/>
        <v>1732</v>
      </c>
      <c r="EE7" s="39">
        <f t="shared" si="9"/>
        <v>0</v>
      </c>
      <c r="EF7" s="39">
        <f t="shared" si="9"/>
        <v>0</v>
      </c>
      <c r="EG7" s="39">
        <f t="shared" si="9"/>
        <v>0</v>
      </c>
      <c r="EH7" s="39">
        <f t="shared" si="9"/>
        <v>0</v>
      </c>
      <c r="EI7" s="39">
        <f t="shared" si="9"/>
        <v>0</v>
      </c>
      <c r="EJ7" s="39">
        <f t="shared" si="9"/>
        <v>0</v>
      </c>
      <c r="EK7" s="39">
        <f>SUM(EK4:EK6)</f>
        <v>0</v>
      </c>
      <c r="EL7" s="39">
        <f>SUM(EL4:EL6)</f>
        <v>0</v>
      </c>
      <c r="EM7" s="39">
        <f>SUM(EM4:EM6)</f>
        <v>5759</v>
      </c>
      <c r="EN7" s="66">
        <f>SUM(EN4:EN6)</f>
        <v>1</v>
      </c>
    </row>
    <row r="8" spans="2:144" ht="16.5" thickTop="1" thickBot="1" x14ac:dyDescent="0.3"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R8" s="3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86"/>
      <c r="AF8" s="36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</row>
    <row r="9" spans="2:144" ht="15.75" thickTop="1" x14ac:dyDescent="0.25">
      <c r="B9" s="180" t="s">
        <v>96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2"/>
      <c r="R9" s="180" t="s">
        <v>98</v>
      </c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2"/>
      <c r="AH9" s="180" t="s">
        <v>197</v>
      </c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2"/>
      <c r="AX9" s="180" t="s">
        <v>252</v>
      </c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2"/>
      <c r="BN9" s="180" t="s">
        <v>279</v>
      </c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2"/>
      <c r="CD9" s="180" t="s">
        <v>298</v>
      </c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2"/>
      <c r="CT9" s="180" t="s">
        <v>319</v>
      </c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2"/>
      <c r="DJ9" s="180" t="s">
        <v>355</v>
      </c>
      <c r="DK9" s="181"/>
      <c r="DL9" s="181"/>
      <c r="DM9" s="181"/>
      <c r="DN9" s="181"/>
      <c r="DO9" s="181"/>
      <c r="DP9" s="181"/>
      <c r="DQ9" s="181"/>
      <c r="DR9" s="181"/>
      <c r="DS9" s="181"/>
      <c r="DT9" s="181"/>
      <c r="DU9" s="181"/>
      <c r="DV9" s="181"/>
      <c r="DW9" s="181"/>
      <c r="DX9" s="182"/>
      <c r="DZ9" s="180" t="s">
        <v>377</v>
      </c>
      <c r="EA9" s="181"/>
      <c r="EB9" s="181"/>
      <c r="EC9" s="181"/>
      <c r="ED9" s="181"/>
      <c r="EE9" s="181"/>
      <c r="EF9" s="181"/>
      <c r="EG9" s="181"/>
      <c r="EH9" s="181"/>
      <c r="EI9" s="181"/>
      <c r="EJ9" s="181"/>
      <c r="EK9" s="181"/>
      <c r="EL9" s="181"/>
      <c r="EM9" s="181"/>
      <c r="EN9" s="182"/>
    </row>
    <row r="10" spans="2:144" x14ac:dyDescent="0.25">
      <c r="B10" s="54" t="s">
        <v>52</v>
      </c>
      <c r="C10" s="40" t="s">
        <v>0</v>
      </c>
      <c r="D10" s="40" t="s">
        <v>3</v>
      </c>
      <c r="E10" s="40" t="s">
        <v>4</v>
      </c>
      <c r="F10" s="40" t="s">
        <v>5</v>
      </c>
      <c r="G10" s="40" t="s">
        <v>6</v>
      </c>
      <c r="H10" s="40" t="s">
        <v>7</v>
      </c>
      <c r="I10" s="40" t="s">
        <v>8</v>
      </c>
      <c r="J10" s="40" t="s">
        <v>9</v>
      </c>
      <c r="K10" s="40" t="s">
        <v>10</v>
      </c>
      <c r="L10" s="40" t="s">
        <v>11</v>
      </c>
      <c r="M10" s="40" t="s">
        <v>12</v>
      </c>
      <c r="N10" s="40" t="s">
        <v>13</v>
      </c>
      <c r="O10" s="40" t="s">
        <v>14</v>
      </c>
      <c r="P10" s="4" t="s">
        <v>15</v>
      </c>
      <c r="R10" s="54" t="s">
        <v>52</v>
      </c>
      <c r="S10" s="40" t="s">
        <v>0</v>
      </c>
      <c r="T10" s="40" t="s">
        <v>3</v>
      </c>
      <c r="U10" s="40" t="s">
        <v>4</v>
      </c>
      <c r="V10" s="40" t="s">
        <v>5</v>
      </c>
      <c r="W10" s="40" t="s">
        <v>6</v>
      </c>
      <c r="X10" s="40" t="s">
        <v>7</v>
      </c>
      <c r="Y10" s="40" t="s">
        <v>8</v>
      </c>
      <c r="Z10" s="40" t="s">
        <v>9</v>
      </c>
      <c r="AA10" s="40" t="s">
        <v>10</v>
      </c>
      <c r="AB10" s="40" t="s">
        <v>11</v>
      </c>
      <c r="AC10" s="40" t="s">
        <v>12</v>
      </c>
      <c r="AD10" s="40" t="s">
        <v>13</v>
      </c>
      <c r="AE10" s="40" t="s">
        <v>14</v>
      </c>
      <c r="AF10" s="4" t="s">
        <v>15</v>
      </c>
      <c r="AH10" s="54" t="s">
        <v>52</v>
      </c>
      <c r="AI10" s="40" t="s">
        <v>0</v>
      </c>
      <c r="AJ10" s="40" t="s">
        <v>3</v>
      </c>
      <c r="AK10" s="40" t="s">
        <v>4</v>
      </c>
      <c r="AL10" s="40" t="s">
        <v>5</v>
      </c>
      <c r="AM10" s="40" t="s">
        <v>6</v>
      </c>
      <c r="AN10" s="40" t="s">
        <v>7</v>
      </c>
      <c r="AO10" s="40" t="s">
        <v>8</v>
      </c>
      <c r="AP10" s="40" t="s">
        <v>9</v>
      </c>
      <c r="AQ10" s="40" t="s">
        <v>10</v>
      </c>
      <c r="AR10" s="40" t="s">
        <v>11</v>
      </c>
      <c r="AS10" s="40" t="s">
        <v>12</v>
      </c>
      <c r="AT10" s="40" t="s">
        <v>13</v>
      </c>
      <c r="AU10" s="40" t="s">
        <v>14</v>
      </c>
      <c r="AV10" s="4" t="s">
        <v>15</v>
      </c>
      <c r="AX10" s="54" t="s">
        <v>52</v>
      </c>
      <c r="AY10" s="40" t="s">
        <v>0</v>
      </c>
      <c r="AZ10" s="40" t="s">
        <v>3</v>
      </c>
      <c r="BA10" s="40" t="s">
        <v>4</v>
      </c>
      <c r="BB10" s="40" t="s">
        <v>5</v>
      </c>
      <c r="BC10" s="40" t="s">
        <v>6</v>
      </c>
      <c r="BD10" s="40" t="s">
        <v>7</v>
      </c>
      <c r="BE10" s="40" t="s">
        <v>8</v>
      </c>
      <c r="BF10" s="40" t="s">
        <v>9</v>
      </c>
      <c r="BG10" s="40" t="s">
        <v>10</v>
      </c>
      <c r="BH10" s="40" t="s">
        <v>11</v>
      </c>
      <c r="BI10" s="40" t="s">
        <v>12</v>
      </c>
      <c r="BJ10" s="40" t="s">
        <v>13</v>
      </c>
      <c r="BK10" s="40" t="s">
        <v>14</v>
      </c>
      <c r="BL10" s="4" t="s">
        <v>15</v>
      </c>
      <c r="BN10" s="54" t="s">
        <v>52</v>
      </c>
      <c r="BO10" s="40" t="s">
        <v>0</v>
      </c>
      <c r="BP10" s="40" t="s">
        <v>3</v>
      </c>
      <c r="BQ10" s="40" t="s">
        <v>4</v>
      </c>
      <c r="BR10" s="40" t="s">
        <v>5</v>
      </c>
      <c r="BS10" s="40" t="s">
        <v>6</v>
      </c>
      <c r="BT10" s="40" t="s">
        <v>7</v>
      </c>
      <c r="BU10" s="40" t="s">
        <v>8</v>
      </c>
      <c r="BV10" s="40" t="s">
        <v>9</v>
      </c>
      <c r="BW10" s="40" t="s">
        <v>10</v>
      </c>
      <c r="BX10" s="40" t="s">
        <v>11</v>
      </c>
      <c r="BY10" s="40" t="s">
        <v>12</v>
      </c>
      <c r="BZ10" s="40" t="s">
        <v>13</v>
      </c>
      <c r="CA10" s="40" t="s">
        <v>14</v>
      </c>
      <c r="CB10" s="4" t="s">
        <v>15</v>
      </c>
      <c r="CD10" s="54" t="s">
        <v>52</v>
      </c>
      <c r="CE10" s="40" t="s">
        <v>0</v>
      </c>
      <c r="CF10" s="40" t="s">
        <v>3</v>
      </c>
      <c r="CG10" s="40" t="s">
        <v>4</v>
      </c>
      <c r="CH10" s="40" t="s">
        <v>5</v>
      </c>
      <c r="CI10" s="40" t="s">
        <v>6</v>
      </c>
      <c r="CJ10" s="40" t="s">
        <v>7</v>
      </c>
      <c r="CK10" s="40" t="s">
        <v>8</v>
      </c>
      <c r="CL10" s="40" t="s">
        <v>9</v>
      </c>
      <c r="CM10" s="40" t="s">
        <v>10</v>
      </c>
      <c r="CN10" s="40" t="s">
        <v>11</v>
      </c>
      <c r="CO10" s="40" t="s">
        <v>12</v>
      </c>
      <c r="CP10" s="40" t="s">
        <v>13</v>
      </c>
      <c r="CQ10" s="40" t="s">
        <v>14</v>
      </c>
      <c r="CR10" s="4" t="s">
        <v>15</v>
      </c>
      <c r="CT10" s="54" t="s">
        <v>52</v>
      </c>
      <c r="CU10" s="40" t="s">
        <v>0</v>
      </c>
      <c r="CV10" s="40" t="s">
        <v>3</v>
      </c>
      <c r="CW10" s="40" t="s">
        <v>4</v>
      </c>
      <c r="CX10" s="40" t="s">
        <v>5</v>
      </c>
      <c r="CY10" s="40" t="s">
        <v>6</v>
      </c>
      <c r="CZ10" s="40" t="s">
        <v>7</v>
      </c>
      <c r="DA10" s="40" t="s">
        <v>8</v>
      </c>
      <c r="DB10" s="40" t="s">
        <v>9</v>
      </c>
      <c r="DC10" s="40" t="s">
        <v>10</v>
      </c>
      <c r="DD10" s="40" t="s">
        <v>11</v>
      </c>
      <c r="DE10" s="40" t="s">
        <v>12</v>
      </c>
      <c r="DF10" s="40" t="s">
        <v>13</v>
      </c>
      <c r="DG10" s="40" t="s">
        <v>14</v>
      </c>
      <c r="DH10" s="4" t="s">
        <v>15</v>
      </c>
      <c r="DJ10" s="54" t="s">
        <v>52</v>
      </c>
      <c r="DK10" s="40" t="s">
        <v>0</v>
      </c>
      <c r="DL10" s="40" t="s">
        <v>3</v>
      </c>
      <c r="DM10" s="40" t="s">
        <v>4</v>
      </c>
      <c r="DN10" s="40" t="s">
        <v>5</v>
      </c>
      <c r="DO10" s="40" t="s">
        <v>6</v>
      </c>
      <c r="DP10" s="40" t="s">
        <v>7</v>
      </c>
      <c r="DQ10" s="40" t="s">
        <v>8</v>
      </c>
      <c r="DR10" s="40" t="s">
        <v>9</v>
      </c>
      <c r="DS10" s="40" t="s">
        <v>10</v>
      </c>
      <c r="DT10" s="40" t="s">
        <v>11</v>
      </c>
      <c r="DU10" s="40" t="s">
        <v>12</v>
      </c>
      <c r="DV10" s="40" t="s">
        <v>13</v>
      </c>
      <c r="DW10" s="40" t="s">
        <v>14</v>
      </c>
      <c r="DX10" s="4" t="s">
        <v>15</v>
      </c>
      <c r="DZ10" s="54" t="s">
        <v>52</v>
      </c>
      <c r="EA10" s="40" t="s">
        <v>0</v>
      </c>
      <c r="EB10" s="40" t="s">
        <v>3</v>
      </c>
      <c r="EC10" s="40" t="s">
        <v>4</v>
      </c>
      <c r="ED10" s="40" t="s">
        <v>5</v>
      </c>
      <c r="EE10" s="40" t="s">
        <v>6</v>
      </c>
      <c r="EF10" s="40" t="s">
        <v>7</v>
      </c>
      <c r="EG10" s="40" t="s">
        <v>8</v>
      </c>
      <c r="EH10" s="40" t="s">
        <v>9</v>
      </c>
      <c r="EI10" s="40" t="s">
        <v>10</v>
      </c>
      <c r="EJ10" s="40" t="s">
        <v>11</v>
      </c>
      <c r="EK10" s="40" t="s">
        <v>12</v>
      </c>
      <c r="EL10" s="40" t="s">
        <v>13</v>
      </c>
      <c r="EM10" s="40" t="s">
        <v>14</v>
      </c>
      <c r="EN10" s="4" t="s">
        <v>15</v>
      </c>
    </row>
    <row r="11" spans="2:144" x14ac:dyDescent="0.25">
      <c r="B11" s="52" t="s">
        <v>74</v>
      </c>
      <c r="C11" s="12"/>
      <c r="D11" s="10">
        <v>1</v>
      </c>
      <c r="E11" s="10">
        <v>1</v>
      </c>
      <c r="F11" s="10">
        <v>1</v>
      </c>
      <c r="G11" s="10">
        <v>2</v>
      </c>
      <c r="H11" s="10"/>
      <c r="I11" s="10">
        <v>1</v>
      </c>
      <c r="J11" s="10"/>
      <c r="K11" s="10">
        <v>756</v>
      </c>
      <c r="L11" s="10">
        <v>1024</v>
      </c>
      <c r="M11" s="10">
        <v>1005</v>
      </c>
      <c r="N11" s="10">
        <v>770</v>
      </c>
      <c r="O11" s="41">
        <f>SUM(C11:N11)</f>
        <v>3561</v>
      </c>
      <c r="P11" s="7">
        <f t="shared" ref="P11:P28" si="10">O11/$O$29</f>
        <v>0.2867380626459457</v>
      </c>
      <c r="R11" s="52" t="s">
        <v>74</v>
      </c>
      <c r="S11" s="12">
        <v>770</v>
      </c>
      <c r="T11" s="10">
        <v>994</v>
      </c>
      <c r="U11" s="10">
        <v>1143</v>
      </c>
      <c r="V11" s="10">
        <v>779</v>
      </c>
      <c r="W11" s="10">
        <v>1125</v>
      </c>
      <c r="X11" s="10">
        <v>1382</v>
      </c>
      <c r="Y11" s="10">
        <v>1317</v>
      </c>
      <c r="Z11" s="10">
        <v>1490</v>
      </c>
      <c r="AA11" s="10">
        <v>1347</v>
      </c>
      <c r="AB11" s="10">
        <v>1661</v>
      </c>
      <c r="AC11" s="10">
        <v>1521</v>
      </c>
      <c r="AD11" s="10">
        <v>1049</v>
      </c>
      <c r="AE11" s="41">
        <f t="shared" ref="AE11:AE28" si="11">SUM(S11:AD11)</f>
        <v>14578</v>
      </c>
      <c r="AF11" s="7">
        <f t="shared" ref="AF11:AF28" si="12">AE11/$AE$29</f>
        <v>0.30765659294276548</v>
      </c>
      <c r="AH11" s="52" t="s">
        <v>74</v>
      </c>
      <c r="AI11" s="12">
        <v>1050</v>
      </c>
      <c r="AJ11" s="10">
        <v>1290</v>
      </c>
      <c r="AK11" s="10">
        <v>1371</v>
      </c>
      <c r="AL11" s="10">
        <v>1216</v>
      </c>
      <c r="AM11" s="10">
        <v>1362</v>
      </c>
      <c r="AN11" s="10">
        <v>1055</v>
      </c>
      <c r="AO11" s="10">
        <v>915</v>
      </c>
      <c r="AP11" s="10">
        <v>874</v>
      </c>
      <c r="AQ11" s="10">
        <v>831</v>
      </c>
      <c r="AR11" s="10">
        <v>914</v>
      </c>
      <c r="AS11" s="10">
        <v>836</v>
      </c>
      <c r="AT11" s="10">
        <v>756</v>
      </c>
      <c r="AU11" s="41">
        <f>SUM(AI11:AT11)</f>
        <v>12470</v>
      </c>
      <c r="AV11" s="7">
        <f t="shared" ref="AV11:AV28" si="13">AU11/$AU$29</f>
        <v>0.30443592685725446</v>
      </c>
      <c r="AX11" s="52" t="s">
        <v>74</v>
      </c>
      <c r="AY11" s="12">
        <v>672</v>
      </c>
      <c r="AZ11" s="10">
        <v>605</v>
      </c>
      <c r="BA11" s="10">
        <v>758</v>
      </c>
      <c r="BB11" s="10">
        <v>720</v>
      </c>
      <c r="BC11" s="10">
        <v>933</v>
      </c>
      <c r="BD11" s="10">
        <v>1187</v>
      </c>
      <c r="BE11" s="10">
        <v>1047</v>
      </c>
      <c r="BF11" s="10">
        <v>751</v>
      </c>
      <c r="BG11" s="10">
        <v>732</v>
      </c>
      <c r="BH11" s="10">
        <v>723</v>
      </c>
      <c r="BI11" s="10">
        <v>619</v>
      </c>
      <c r="BJ11" s="10">
        <v>565</v>
      </c>
      <c r="BK11" s="41">
        <f>SUM(AY11:BJ11)</f>
        <v>9312</v>
      </c>
      <c r="BL11" s="7">
        <f>BK11/$BK$29</f>
        <v>0.31599307747124095</v>
      </c>
      <c r="BN11" s="52" t="s">
        <v>74</v>
      </c>
      <c r="BO11" s="12">
        <v>600</v>
      </c>
      <c r="BP11" s="10">
        <v>692</v>
      </c>
      <c r="BQ11" s="10">
        <v>728</v>
      </c>
      <c r="BR11" s="10">
        <v>699</v>
      </c>
      <c r="BS11" s="10">
        <v>741</v>
      </c>
      <c r="BT11" s="10">
        <v>631</v>
      </c>
      <c r="BU11" s="10">
        <v>634</v>
      </c>
      <c r="BV11" s="10">
        <v>519</v>
      </c>
      <c r="BW11" s="10">
        <v>498</v>
      </c>
      <c r="BX11" s="10">
        <v>334</v>
      </c>
      <c r="BY11" s="10">
        <v>780</v>
      </c>
      <c r="BZ11" s="10">
        <v>577</v>
      </c>
      <c r="CA11" s="41">
        <f>SUM(BO11:BZ11)</f>
        <v>7433</v>
      </c>
      <c r="CB11" s="7">
        <f>CA11/$CA$29</f>
        <v>0.34456703133691824</v>
      </c>
      <c r="CD11" s="52" t="s">
        <v>296</v>
      </c>
      <c r="CE11" s="12">
        <v>480</v>
      </c>
      <c r="CF11" s="10">
        <v>384</v>
      </c>
      <c r="CG11" s="10">
        <v>449</v>
      </c>
      <c r="CH11" s="10">
        <v>378</v>
      </c>
      <c r="CI11" s="10">
        <v>587</v>
      </c>
      <c r="CJ11" s="10">
        <v>483</v>
      </c>
      <c r="CK11" s="10">
        <v>385</v>
      </c>
      <c r="CL11" s="10">
        <v>363</v>
      </c>
      <c r="CM11" s="10">
        <v>401</v>
      </c>
      <c r="CN11" s="10">
        <v>577</v>
      </c>
      <c r="CO11" s="10">
        <v>545</v>
      </c>
      <c r="CP11" s="10">
        <v>445</v>
      </c>
      <c r="CQ11" s="41">
        <f>SUM(CE11:CP11)</f>
        <v>5477</v>
      </c>
      <c r="CR11" s="7">
        <f>CQ11/$CQ$29</f>
        <v>0.31412021105758203</v>
      </c>
      <c r="CT11" s="52" t="s">
        <v>296</v>
      </c>
      <c r="CU11" s="12">
        <v>403</v>
      </c>
      <c r="CV11" s="10">
        <v>582</v>
      </c>
      <c r="CW11" s="10">
        <v>701</v>
      </c>
      <c r="CX11" s="10">
        <v>583</v>
      </c>
      <c r="CY11" s="10">
        <v>677</v>
      </c>
      <c r="CZ11" s="10">
        <v>733</v>
      </c>
      <c r="DA11" s="10">
        <v>649</v>
      </c>
      <c r="DB11" s="10">
        <v>621</v>
      </c>
      <c r="DC11" s="10">
        <v>654</v>
      </c>
      <c r="DD11" s="10">
        <v>595</v>
      </c>
      <c r="DE11" s="10">
        <v>561</v>
      </c>
      <c r="DF11" s="10">
        <v>581</v>
      </c>
      <c r="DG11" s="41">
        <f>SUM(CU11:DF11)</f>
        <v>7340</v>
      </c>
      <c r="DH11" s="7">
        <f>DG11/$DG$29</f>
        <v>0.3293251974156497</v>
      </c>
      <c r="DJ11" s="52" t="s">
        <v>296</v>
      </c>
      <c r="DK11" s="12">
        <v>514</v>
      </c>
      <c r="DL11" s="10">
        <v>623</v>
      </c>
      <c r="DM11" s="10">
        <v>534</v>
      </c>
      <c r="DN11" s="10">
        <v>535</v>
      </c>
      <c r="DO11" s="10">
        <v>691</v>
      </c>
      <c r="DP11" s="10">
        <v>487</v>
      </c>
      <c r="DQ11" s="10">
        <v>472</v>
      </c>
      <c r="DR11" s="10">
        <v>626</v>
      </c>
      <c r="DS11" s="10">
        <v>619</v>
      </c>
      <c r="DT11" s="10">
        <v>565</v>
      </c>
      <c r="DU11" s="10">
        <v>549</v>
      </c>
      <c r="DV11" s="10">
        <v>511</v>
      </c>
      <c r="DW11" s="41">
        <f>SUM(DK11:DV11)</f>
        <v>6726</v>
      </c>
      <c r="DX11" s="7">
        <f>DW11/$DW$29</f>
        <v>0.35598602731025725</v>
      </c>
      <c r="DZ11" s="52" t="s">
        <v>296</v>
      </c>
      <c r="EA11" s="12">
        <v>452</v>
      </c>
      <c r="EB11" s="10">
        <v>418</v>
      </c>
      <c r="EC11" s="10">
        <v>529</v>
      </c>
      <c r="ED11" s="10">
        <v>530</v>
      </c>
      <c r="EE11" s="10"/>
      <c r="EF11" s="10"/>
      <c r="EG11" s="10"/>
      <c r="EH11" s="10"/>
      <c r="EI11" s="10"/>
      <c r="EJ11" s="10"/>
      <c r="EK11" s="10"/>
      <c r="EL11" s="10"/>
      <c r="EM11" s="41">
        <f>SUM(EA11:EL11)</f>
        <v>1929</v>
      </c>
      <c r="EN11" s="7">
        <f>EM11/$EM$29</f>
        <v>0.33495398506685187</v>
      </c>
    </row>
    <row r="12" spans="2:144" x14ac:dyDescent="0.25">
      <c r="B12" s="52" t="s">
        <v>53</v>
      </c>
      <c r="C12" s="12"/>
      <c r="D12" s="10"/>
      <c r="E12" s="10"/>
      <c r="F12" s="10"/>
      <c r="G12" s="10"/>
      <c r="H12" s="10"/>
      <c r="I12" s="10"/>
      <c r="J12" s="10"/>
      <c r="K12" s="10">
        <v>30</v>
      </c>
      <c r="L12" s="10">
        <v>35</v>
      </c>
      <c r="M12" s="10">
        <v>32</v>
      </c>
      <c r="N12" s="10">
        <v>23</v>
      </c>
      <c r="O12" s="41">
        <f t="shared" ref="O12:O28" si="14">SUM(C12:N12)</f>
        <v>120</v>
      </c>
      <c r="P12" s="7">
        <f t="shared" si="10"/>
        <v>9.662613737015862E-3</v>
      </c>
      <c r="R12" s="52" t="s">
        <v>53</v>
      </c>
      <c r="S12" s="12">
        <v>17</v>
      </c>
      <c r="T12" s="10">
        <v>30</v>
      </c>
      <c r="U12" s="10">
        <v>34</v>
      </c>
      <c r="V12" s="10">
        <v>18</v>
      </c>
      <c r="W12" s="10">
        <v>45</v>
      </c>
      <c r="X12" s="10">
        <v>41</v>
      </c>
      <c r="Y12" s="10">
        <v>40</v>
      </c>
      <c r="Z12" s="10">
        <v>41</v>
      </c>
      <c r="AA12" s="10">
        <v>44</v>
      </c>
      <c r="AB12" s="10">
        <v>76</v>
      </c>
      <c r="AC12" s="10">
        <v>68</v>
      </c>
      <c r="AD12" s="10">
        <v>35</v>
      </c>
      <c r="AE12" s="41">
        <f t="shared" si="11"/>
        <v>489</v>
      </c>
      <c r="AF12" s="7">
        <f t="shared" si="12"/>
        <v>1.031993921998987E-2</v>
      </c>
      <c r="AH12" s="52" t="s">
        <v>53</v>
      </c>
      <c r="AI12" s="12">
        <v>22</v>
      </c>
      <c r="AJ12" s="10">
        <v>55</v>
      </c>
      <c r="AK12" s="10">
        <v>31</v>
      </c>
      <c r="AL12" s="10">
        <v>40</v>
      </c>
      <c r="AM12" s="10">
        <v>38</v>
      </c>
      <c r="AN12" s="10">
        <v>33</v>
      </c>
      <c r="AO12" s="10">
        <v>43</v>
      </c>
      <c r="AP12" s="10">
        <v>39</v>
      </c>
      <c r="AQ12" s="10">
        <v>40</v>
      </c>
      <c r="AR12" s="10">
        <v>47</v>
      </c>
      <c r="AS12" s="10">
        <v>53</v>
      </c>
      <c r="AT12" s="10">
        <v>36</v>
      </c>
      <c r="AU12" s="41">
        <f t="shared" ref="AU12:AU28" si="15">SUM(AI12:AT12)</f>
        <v>477</v>
      </c>
      <c r="AV12" s="7">
        <f t="shared" si="13"/>
        <v>1.1645223505285516E-2</v>
      </c>
      <c r="AX12" s="52" t="s">
        <v>53</v>
      </c>
      <c r="AY12" s="12">
        <v>20</v>
      </c>
      <c r="AZ12" s="10">
        <v>27</v>
      </c>
      <c r="BA12" s="10">
        <v>29</v>
      </c>
      <c r="BB12" s="10">
        <v>20</v>
      </c>
      <c r="BC12" s="10">
        <v>31</v>
      </c>
      <c r="BD12" s="10">
        <v>37</v>
      </c>
      <c r="BE12" s="10">
        <v>42</v>
      </c>
      <c r="BF12" s="10">
        <v>37</v>
      </c>
      <c r="BG12" s="10">
        <v>31</v>
      </c>
      <c r="BH12" s="10">
        <v>23</v>
      </c>
      <c r="BI12" s="10">
        <v>14</v>
      </c>
      <c r="BJ12" s="10">
        <v>23</v>
      </c>
      <c r="BK12" s="41">
        <f t="shared" ref="BK12:BK28" si="16">SUM(AY12:BJ12)</f>
        <v>334</v>
      </c>
      <c r="BL12" s="7">
        <f t="shared" ref="BL12:BL28" si="17">BK12/$BK$29</f>
        <v>1.1333944144694425E-2</v>
      </c>
      <c r="BN12" s="52" t="s">
        <v>53</v>
      </c>
      <c r="BO12" s="12">
        <v>16</v>
      </c>
      <c r="BP12" s="10">
        <v>26</v>
      </c>
      <c r="BQ12" s="10">
        <v>31</v>
      </c>
      <c r="BR12" s="10">
        <v>28</v>
      </c>
      <c r="BS12" s="10">
        <v>17</v>
      </c>
      <c r="BT12" s="10">
        <v>26</v>
      </c>
      <c r="BU12" s="10">
        <v>7</v>
      </c>
      <c r="BV12" s="10">
        <v>13</v>
      </c>
      <c r="BW12" s="10">
        <v>25</v>
      </c>
      <c r="BX12" s="10">
        <v>12</v>
      </c>
      <c r="BY12" s="10">
        <v>29</v>
      </c>
      <c r="BZ12" s="10">
        <v>41</v>
      </c>
      <c r="CA12" s="41">
        <f t="shared" ref="CA12:CA28" si="18">SUM(BO12:BZ12)</f>
        <v>271</v>
      </c>
      <c r="CB12" s="7">
        <f t="shared" ref="CB12:CB28" si="19">CA12/$CA$29</f>
        <v>1.2562581123678843E-2</v>
      </c>
      <c r="CD12" s="52" t="s">
        <v>53</v>
      </c>
      <c r="CE12" s="12">
        <v>23</v>
      </c>
      <c r="CF12" s="10">
        <v>14</v>
      </c>
      <c r="CG12" s="10">
        <v>12</v>
      </c>
      <c r="CH12" s="10">
        <v>8</v>
      </c>
      <c r="CI12" s="10">
        <v>21</v>
      </c>
      <c r="CJ12" s="10">
        <v>14</v>
      </c>
      <c r="CK12" s="10">
        <v>17</v>
      </c>
      <c r="CL12" s="10">
        <v>17</v>
      </c>
      <c r="CM12" s="10">
        <v>19</v>
      </c>
      <c r="CN12" s="10">
        <v>20</v>
      </c>
      <c r="CO12" s="10">
        <v>13</v>
      </c>
      <c r="CP12" s="10">
        <v>19</v>
      </c>
      <c r="CQ12" s="41">
        <f t="shared" ref="CQ12:CQ28" si="20">SUM(CE12:CP12)</f>
        <v>197</v>
      </c>
      <c r="CR12" s="7">
        <f t="shared" ref="CR12:CR27" si="21">CQ12/$CQ$29</f>
        <v>1.1298462950217939E-2</v>
      </c>
      <c r="CT12" s="52" t="s">
        <v>53</v>
      </c>
      <c r="CU12" s="12">
        <v>23</v>
      </c>
      <c r="CV12" s="10">
        <v>26</v>
      </c>
      <c r="CW12" s="10">
        <v>27</v>
      </c>
      <c r="CX12" s="10">
        <v>32</v>
      </c>
      <c r="CY12" s="10">
        <v>26</v>
      </c>
      <c r="CZ12" s="10">
        <v>19</v>
      </c>
      <c r="DA12" s="10">
        <v>16</v>
      </c>
      <c r="DB12" s="10">
        <v>39</v>
      </c>
      <c r="DC12" s="10">
        <v>21</v>
      </c>
      <c r="DD12" s="10">
        <v>21</v>
      </c>
      <c r="DE12" s="10">
        <v>24</v>
      </c>
      <c r="DF12" s="10">
        <v>15</v>
      </c>
      <c r="DG12" s="41">
        <f t="shared" ref="DG12:DG28" si="22">SUM(CU12:DF12)</f>
        <v>289</v>
      </c>
      <c r="DH12" s="7">
        <f t="shared" ref="DH12:DH28" si="23">DG12/$DG$29</f>
        <v>1.296661880832735E-2</v>
      </c>
      <c r="DJ12" s="52" t="s">
        <v>53</v>
      </c>
      <c r="DK12" s="12">
        <v>15</v>
      </c>
      <c r="DL12" s="10">
        <v>18</v>
      </c>
      <c r="DM12" s="10">
        <v>21</v>
      </c>
      <c r="DN12" s="10">
        <v>20</v>
      </c>
      <c r="DO12" s="10">
        <v>20</v>
      </c>
      <c r="DP12" s="10">
        <v>16</v>
      </c>
      <c r="DQ12" s="10">
        <v>12</v>
      </c>
      <c r="DR12" s="10">
        <v>37</v>
      </c>
      <c r="DS12" s="10">
        <v>21</v>
      </c>
      <c r="DT12" s="10">
        <v>22</v>
      </c>
      <c r="DU12" s="10">
        <v>17</v>
      </c>
      <c r="DV12" s="10">
        <v>14</v>
      </c>
      <c r="DW12" s="41">
        <f t="shared" ref="DW12:DW28" si="24">SUM(DK12:DV12)</f>
        <v>233</v>
      </c>
      <c r="DX12" s="7">
        <f t="shared" ref="DX12:DX28" si="25">DW12/$DW$29</f>
        <v>1.2331957235101091E-2</v>
      </c>
      <c r="DZ12" s="52" t="s">
        <v>53</v>
      </c>
      <c r="EA12" s="12">
        <v>14</v>
      </c>
      <c r="EB12" s="10">
        <v>11</v>
      </c>
      <c r="EC12" s="10">
        <v>8</v>
      </c>
      <c r="ED12" s="10">
        <v>21</v>
      </c>
      <c r="EE12" s="10"/>
      <c r="EF12" s="10"/>
      <c r="EG12" s="10"/>
      <c r="EH12" s="10"/>
      <c r="EI12" s="10"/>
      <c r="EJ12" s="10"/>
      <c r="EK12" s="10"/>
      <c r="EL12" s="10"/>
      <c r="EM12" s="41">
        <f t="shared" ref="EM12:EM28" si="26">SUM(EA12:EL12)</f>
        <v>54</v>
      </c>
      <c r="EN12" s="7">
        <f t="shared" ref="EN12:EN28" si="27">EM12/$EM$29</f>
        <v>9.3766278867859001E-3</v>
      </c>
    </row>
    <row r="13" spans="2:144" x14ac:dyDescent="0.25">
      <c r="B13" s="52" t="s">
        <v>55</v>
      </c>
      <c r="C13" s="12"/>
      <c r="D13" s="10"/>
      <c r="E13" s="10"/>
      <c r="F13" s="10"/>
      <c r="G13" s="10"/>
      <c r="H13" s="10"/>
      <c r="I13" s="10"/>
      <c r="J13" s="10"/>
      <c r="K13" s="10">
        <v>83</v>
      </c>
      <c r="L13" s="10">
        <v>110</v>
      </c>
      <c r="M13" s="10">
        <v>103</v>
      </c>
      <c r="N13" s="10">
        <v>65</v>
      </c>
      <c r="O13" s="41">
        <f t="shared" si="14"/>
        <v>361</v>
      </c>
      <c r="P13" s="7">
        <f t="shared" si="10"/>
        <v>2.9068362992189387E-2</v>
      </c>
      <c r="R13" s="52" t="s">
        <v>55</v>
      </c>
      <c r="S13" s="12">
        <v>67</v>
      </c>
      <c r="T13" s="10">
        <v>96</v>
      </c>
      <c r="U13" s="10">
        <v>67</v>
      </c>
      <c r="V13" s="10">
        <v>58</v>
      </c>
      <c r="W13" s="10">
        <v>77</v>
      </c>
      <c r="X13" s="10">
        <v>93</v>
      </c>
      <c r="Y13" s="10">
        <v>114</v>
      </c>
      <c r="Z13" s="10">
        <v>116</v>
      </c>
      <c r="AA13" s="10">
        <v>138</v>
      </c>
      <c r="AB13" s="10">
        <v>166</v>
      </c>
      <c r="AC13" s="10">
        <v>134</v>
      </c>
      <c r="AD13" s="10">
        <v>79</v>
      </c>
      <c r="AE13" s="41">
        <f t="shared" si="11"/>
        <v>1205</v>
      </c>
      <c r="AF13" s="7">
        <f t="shared" si="12"/>
        <v>2.5430525071754178E-2</v>
      </c>
      <c r="AH13" s="52" t="s">
        <v>55</v>
      </c>
      <c r="AI13" s="12">
        <v>81</v>
      </c>
      <c r="AJ13" s="10">
        <v>91</v>
      </c>
      <c r="AK13" s="10">
        <v>96</v>
      </c>
      <c r="AL13" s="10">
        <v>102</v>
      </c>
      <c r="AM13" s="10">
        <v>94</v>
      </c>
      <c r="AN13" s="10">
        <v>74</v>
      </c>
      <c r="AO13" s="10">
        <v>70</v>
      </c>
      <c r="AP13" s="10">
        <v>79</v>
      </c>
      <c r="AQ13" s="10">
        <v>63</v>
      </c>
      <c r="AR13" s="10">
        <v>104</v>
      </c>
      <c r="AS13" s="10">
        <v>74</v>
      </c>
      <c r="AT13" s="10">
        <v>75</v>
      </c>
      <c r="AU13" s="41">
        <f t="shared" si="15"/>
        <v>1003</v>
      </c>
      <c r="AV13" s="7">
        <f t="shared" si="13"/>
        <v>2.4486706867508118E-2</v>
      </c>
      <c r="AX13" s="52" t="s">
        <v>55</v>
      </c>
      <c r="AY13" s="12">
        <v>74</v>
      </c>
      <c r="AZ13" s="10">
        <v>45</v>
      </c>
      <c r="BA13" s="10">
        <v>46</v>
      </c>
      <c r="BB13" s="10">
        <v>54</v>
      </c>
      <c r="BC13" s="10">
        <v>82</v>
      </c>
      <c r="BD13" s="10">
        <v>105</v>
      </c>
      <c r="BE13" s="10">
        <v>112</v>
      </c>
      <c r="BF13" s="10">
        <v>74</v>
      </c>
      <c r="BG13" s="10">
        <v>48</v>
      </c>
      <c r="BH13" s="10">
        <v>70</v>
      </c>
      <c r="BI13" s="10">
        <v>46</v>
      </c>
      <c r="BJ13" s="10">
        <v>35</v>
      </c>
      <c r="BK13" s="41">
        <f t="shared" si="16"/>
        <v>791</v>
      </c>
      <c r="BL13" s="7">
        <f t="shared" si="17"/>
        <v>2.6841765923512843E-2</v>
      </c>
      <c r="BN13" s="52" t="s">
        <v>55</v>
      </c>
      <c r="BO13" s="12">
        <v>46</v>
      </c>
      <c r="BP13" s="10">
        <v>50</v>
      </c>
      <c r="BQ13" s="10">
        <v>50</v>
      </c>
      <c r="BR13" s="10">
        <v>43</v>
      </c>
      <c r="BS13" s="10">
        <v>44</v>
      </c>
      <c r="BT13" s="10">
        <v>38</v>
      </c>
      <c r="BU13" s="10">
        <v>43</v>
      </c>
      <c r="BV13" s="10">
        <v>33</v>
      </c>
      <c r="BW13" s="10">
        <v>34</v>
      </c>
      <c r="BX13" s="10">
        <v>22</v>
      </c>
      <c r="BY13" s="10">
        <v>55</v>
      </c>
      <c r="BZ13" s="10">
        <v>38</v>
      </c>
      <c r="CA13" s="41">
        <f t="shared" si="18"/>
        <v>496</v>
      </c>
      <c r="CB13" s="7">
        <f t="shared" si="19"/>
        <v>2.2992768403486002E-2</v>
      </c>
      <c r="CD13" s="52" t="s">
        <v>55</v>
      </c>
      <c r="CE13" s="12">
        <v>30</v>
      </c>
      <c r="CF13" s="10">
        <v>25</v>
      </c>
      <c r="CG13" s="10">
        <v>31</v>
      </c>
      <c r="CH13" s="10">
        <v>20</v>
      </c>
      <c r="CI13" s="10">
        <v>40</v>
      </c>
      <c r="CJ13" s="10">
        <v>27</v>
      </c>
      <c r="CK13" s="10">
        <v>26</v>
      </c>
      <c r="CL13" s="10">
        <v>39</v>
      </c>
      <c r="CM13" s="10">
        <v>35</v>
      </c>
      <c r="CN13" s="10">
        <v>42</v>
      </c>
      <c r="CO13" s="10">
        <v>33</v>
      </c>
      <c r="CP13" s="10">
        <v>29</v>
      </c>
      <c r="CQ13" s="41">
        <f t="shared" si="20"/>
        <v>377</v>
      </c>
      <c r="CR13" s="7">
        <f t="shared" si="21"/>
        <v>2.162193163569626E-2</v>
      </c>
      <c r="CT13" s="52" t="s">
        <v>55</v>
      </c>
      <c r="CU13" s="12">
        <v>33</v>
      </c>
      <c r="CV13" s="10">
        <v>56</v>
      </c>
      <c r="CW13" s="10">
        <v>52</v>
      </c>
      <c r="CX13" s="10">
        <v>35</v>
      </c>
      <c r="CY13" s="10">
        <v>58</v>
      </c>
      <c r="CZ13" s="10">
        <v>31</v>
      </c>
      <c r="DA13" s="10">
        <v>49</v>
      </c>
      <c r="DB13" s="10">
        <v>55</v>
      </c>
      <c r="DC13" s="10">
        <v>48</v>
      </c>
      <c r="DD13" s="10">
        <v>34</v>
      </c>
      <c r="DE13" s="10">
        <v>44</v>
      </c>
      <c r="DF13" s="10">
        <v>28</v>
      </c>
      <c r="DG13" s="41">
        <f t="shared" si="22"/>
        <v>523</v>
      </c>
      <c r="DH13" s="7">
        <f t="shared" si="23"/>
        <v>2.346554199569275E-2</v>
      </c>
      <c r="DJ13" s="52" t="s">
        <v>55</v>
      </c>
      <c r="DK13" s="12">
        <v>35</v>
      </c>
      <c r="DL13" s="10">
        <v>34</v>
      </c>
      <c r="DM13" s="10">
        <v>47</v>
      </c>
      <c r="DN13" s="10">
        <v>30</v>
      </c>
      <c r="DO13" s="10">
        <v>40</v>
      </c>
      <c r="DP13" s="10">
        <v>27</v>
      </c>
      <c r="DQ13" s="10">
        <v>51</v>
      </c>
      <c r="DR13" s="10">
        <v>37</v>
      </c>
      <c r="DS13" s="10">
        <v>30</v>
      </c>
      <c r="DT13" s="10">
        <v>36</v>
      </c>
      <c r="DU13" s="10">
        <v>26</v>
      </c>
      <c r="DV13" s="10">
        <v>28</v>
      </c>
      <c r="DW13" s="41">
        <f t="shared" si="24"/>
        <v>421</v>
      </c>
      <c r="DX13" s="7">
        <f t="shared" si="25"/>
        <v>2.2282205991319994E-2</v>
      </c>
      <c r="DZ13" s="52" t="s">
        <v>55</v>
      </c>
      <c r="EA13" s="12">
        <v>19</v>
      </c>
      <c r="EB13" s="10">
        <v>26</v>
      </c>
      <c r="EC13" s="10">
        <v>28</v>
      </c>
      <c r="ED13" s="10">
        <v>45</v>
      </c>
      <c r="EE13" s="10"/>
      <c r="EF13" s="10"/>
      <c r="EG13" s="10"/>
      <c r="EH13" s="10"/>
      <c r="EI13" s="10"/>
      <c r="EJ13" s="10"/>
      <c r="EK13" s="10"/>
      <c r="EL13" s="10"/>
      <c r="EM13" s="41">
        <f t="shared" si="26"/>
        <v>118</v>
      </c>
      <c r="EN13" s="7">
        <f t="shared" si="27"/>
        <v>2.048966834519882E-2</v>
      </c>
    </row>
    <row r="14" spans="2:144" x14ac:dyDescent="0.25">
      <c r="B14" s="52" t="s">
        <v>62</v>
      </c>
      <c r="C14" s="12"/>
      <c r="D14" s="10"/>
      <c r="E14" s="10"/>
      <c r="F14" s="10"/>
      <c r="G14" s="10"/>
      <c r="H14" s="10"/>
      <c r="I14" s="10"/>
      <c r="J14" s="10"/>
      <c r="K14" s="10">
        <v>347</v>
      </c>
      <c r="L14" s="10">
        <v>424</v>
      </c>
      <c r="M14" s="10">
        <v>439</v>
      </c>
      <c r="N14" s="10">
        <v>376</v>
      </c>
      <c r="O14" s="41">
        <f t="shared" si="14"/>
        <v>1586</v>
      </c>
      <c r="P14" s="7">
        <f t="shared" si="10"/>
        <v>0.12770754489089298</v>
      </c>
      <c r="R14" s="52" t="s">
        <v>62</v>
      </c>
      <c r="S14" s="12">
        <v>367</v>
      </c>
      <c r="T14" s="10">
        <v>400</v>
      </c>
      <c r="U14" s="10">
        <v>419</v>
      </c>
      <c r="V14" s="10">
        <v>361</v>
      </c>
      <c r="W14" s="10">
        <v>479</v>
      </c>
      <c r="X14" s="10">
        <v>500</v>
      </c>
      <c r="Y14" s="10">
        <v>660</v>
      </c>
      <c r="Z14" s="10">
        <v>659</v>
      </c>
      <c r="AA14" s="10">
        <v>721</v>
      </c>
      <c r="AB14" s="10">
        <v>801</v>
      </c>
      <c r="AC14" s="10">
        <v>671</v>
      </c>
      <c r="AD14" s="10">
        <v>468</v>
      </c>
      <c r="AE14" s="41">
        <f t="shared" si="11"/>
        <v>6506</v>
      </c>
      <c r="AF14" s="7">
        <f t="shared" si="12"/>
        <v>0.13730373121728853</v>
      </c>
      <c r="AH14" s="52" t="s">
        <v>62</v>
      </c>
      <c r="AI14" s="12">
        <v>424</v>
      </c>
      <c r="AJ14" s="10">
        <v>514</v>
      </c>
      <c r="AK14" s="10">
        <v>513</v>
      </c>
      <c r="AL14" s="10">
        <v>489</v>
      </c>
      <c r="AM14" s="10">
        <v>493</v>
      </c>
      <c r="AN14" s="10">
        <v>386</v>
      </c>
      <c r="AO14" s="10">
        <v>358</v>
      </c>
      <c r="AP14" s="10">
        <v>401</v>
      </c>
      <c r="AQ14" s="10">
        <v>379</v>
      </c>
      <c r="AR14" s="10">
        <v>391</v>
      </c>
      <c r="AS14" s="10">
        <v>386</v>
      </c>
      <c r="AT14" s="10">
        <v>345</v>
      </c>
      <c r="AU14" s="41">
        <f t="shared" si="15"/>
        <v>5079</v>
      </c>
      <c r="AV14" s="7">
        <f t="shared" si="13"/>
        <v>0.12399599619149923</v>
      </c>
      <c r="AX14" s="52" t="s">
        <v>62</v>
      </c>
      <c r="AY14" s="12">
        <v>319</v>
      </c>
      <c r="AZ14" s="10">
        <v>231</v>
      </c>
      <c r="BA14" s="10">
        <v>282</v>
      </c>
      <c r="BB14" s="10">
        <v>314</v>
      </c>
      <c r="BC14" s="10">
        <v>343</v>
      </c>
      <c r="BD14" s="10">
        <v>401</v>
      </c>
      <c r="BE14" s="10">
        <v>432</v>
      </c>
      <c r="BF14" s="10">
        <v>308</v>
      </c>
      <c r="BG14" s="10">
        <v>212</v>
      </c>
      <c r="BH14" s="10">
        <v>245</v>
      </c>
      <c r="BI14" s="10">
        <v>185</v>
      </c>
      <c r="BJ14" s="10">
        <v>165</v>
      </c>
      <c r="BK14" s="41">
        <f t="shared" si="16"/>
        <v>3437</v>
      </c>
      <c r="BL14" s="7">
        <f t="shared" si="17"/>
        <v>0.11663103600393634</v>
      </c>
      <c r="BN14" s="52" t="s">
        <v>62</v>
      </c>
      <c r="BO14" s="12">
        <v>200</v>
      </c>
      <c r="BP14" s="10">
        <v>204</v>
      </c>
      <c r="BQ14" s="10">
        <v>218</v>
      </c>
      <c r="BR14" s="10">
        <v>213</v>
      </c>
      <c r="BS14" s="10">
        <v>247</v>
      </c>
      <c r="BT14" s="10">
        <v>219</v>
      </c>
      <c r="BU14" s="10">
        <v>187</v>
      </c>
      <c r="BV14" s="10">
        <v>120</v>
      </c>
      <c r="BW14" s="10">
        <v>126</v>
      </c>
      <c r="BX14" s="10">
        <v>115</v>
      </c>
      <c r="BY14" s="10">
        <v>225</v>
      </c>
      <c r="BZ14" s="10">
        <v>251</v>
      </c>
      <c r="CA14" s="41">
        <f t="shared" si="18"/>
        <v>2325</v>
      </c>
      <c r="CB14" s="7">
        <f t="shared" si="19"/>
        <v>0.10777860189134063</v>
      </c>
      <c r="CD14" s="52" t="s">
        <v>62</v>
      </c>
      <c r="CE14" s="12">
        <v>163</v>
      </c>
      <c r="CF14" s="10">
        <v>151</v>
      </c>
      <c r="CG14" s="10">
        <v>167</v>
      </c>
      <c r="CH14" s="10">
        <v>140</v>
      </c>
      <c r="CI14" s="10">
        <v>188</v>
      </c>
      <c r="CJ14" s="10">
        <v>158</v>
      </c>
      <c r="CK14" s="10">
        <v>95</v>
      </c>
      <c r="CL14" s="10">
        <v>95</v>
      </c>
      <c r="CM14" s="10">
        <v>125</v>
      </c>
      <c r="CN14" s="10">
        <v>161</v>
      </c>
      <c r="CO14" s="10">
        <v>154</v>
      </c>
      <c r="CP14" s="10">
        <v>128</v>
      </c>
      <c r="CQ14" s="41">
        <f t="shared" si="20"/>
        <v>1725</v>
      </c>
      <c r="CR14" s="7">
        <f t="shared" si="21"/>
        <v>9.8933241569167246E-2</v>
      </c>
      <c r="CT14" s="52" t="s">
        <v>62</v>
      </c>
      <c r="CU14" s="12">
        <v>121</v>
      </c>
      <c r="CV14" s="10">
        <v>215</v>
      </c>
      <c r="CW14" s="10">
        <v>239</v>
      </c>
      <c r="CX14" s="10">
        <v>210</v>
      </c>
      <c r="CY14" s="10">
        <v>228</v>
      </c>
      <c r="CZ14" s="10">
        <v>180</v>
      </c>
      <c r="DA14" s="10">
        <v>193</v>
      </c>
      <c r="DB14" s="10">
        <v>203</v>
      </c>
      <c r="DC14" s="10">
        <v>188</v>
      </c>
      <c r="DD14" s="10">
        <v>178</v>
      </c>
      <c r="DE14" s="10">
        <v>163</v>
      </c>
      <c r="DF14" s="10">
        <v>155</v>
      </c>
      <c r="DG14" s="41">
        <f t="shared" si="22"/>
        <v>2273</v>
      </c>
      <c r="DH14" s="7">
        <f t="shared" si="23"/>
        <v>0.10198312993539124</v>
      </c>
      <c r="DJ14" s="52" t="s">
        <v>62</v>
      </c>
      <c r="DK14" s="12">
        <v>134</v>
      </c>
      <c r="DL14" s="10">
        <v>144</v>
      </c>
      <c r="DM14" s="10">
        <v>98</v>
      </c>
      <c r="DN14" s="10">
        <v>124</v>
      </c>
      <c r="DO14" s="10">
        <v>139</v>
      </c>
      <c r="DP14" s="10">
        <v>141</v>
      </c>
      <c r="DQ14" s="10">
        <v>135</v>
      </c>
      <c r="DR14" s="10">
        <v>138</v>
      </c>
      <c r="DS14" s="10">
        <v>154</v>
      </c>
      <c r="DT14" s="10">
        <v>190</v>
      </c>
      <c r="DU14" s="10">
        <v>168</v>
      </c>
      <c r="DV14" s="10">
        <v>152</v>
      </c>
      <c r="DW14" s="41">
        <f t="shared" si="24"/>
        <v>1717</v>
      </c>
      <c r="DX14" s="7">
        <f t="shared" si="25"/>
        <v>9.087541018312692E-2</v>
      </c>
      <c r="DZ14" s="52" t="s">
        <v>62</v>
      </c>
      <c r="EA14" s="12">
        <v>144</v>
      </c>
      <c r="EB14" s="10">
        <v>137</v>
      </c>
      <c r="EC14" s="10">
        <v>123</v>
      </c>
      <c r="ED14" s="10">
        <v>177</v>
      </c>
      <c r="EE14" s="10"/>
      <c r="EF14" s="10"/>
      <c r="EG14" s="10"/>
      <c r="EH14" s="10"/>
      <c r="EI14" s="10"/>
      <c r="EJ14" s="10"/>
      <c r="EK14" s="10"/>
      <c r="EL14" s="10"/>
      <c r="EM14" s="41">
        <f t="shared" si="26"/>
        <v>581</v>
      </c>
      <c r="EN14" s="7">
        <f t="shared" si="27"/>
        <v>0.10088557041152978</v>
      </c>
    </row>
    <row r="15" spans="2:144" x14ac:dyDescent="0.25">
      <c r="B15" s="52" t="s">
        <v>60</v>
      </c>
      <c r="C15" s="12"/>
      <c r="D15" s="10"/>
      <c r="E15" s="10"/>
      <c r="F15" s="10"/>
      <c r="G15" s="10"/>
      <c r="H15" s="10"/>
      <c r="I15" s="10"/>
      <c r="J15" s="10"/>
      <c r="K15" s="10">
        <v>423</v>
      </c>
      <c r="L15" s="10">
        <v>515</v>
      </c>
      <c r="M15" s="10">
        <v>444</v>
      </c>
      <c r="N15" s="10">
        <v>342</v>
      </c>
      <c r="O15" s="41">
        <f t="shared" si="14"/>
        <v>1724</v>
      </c>
      <c r="P15" s="7">
        <f t="shared" si="10"/>
        <v>0.13881955068846122</v>
      </c>
      <c r="R15" s="52" t="s">
        <v>60</v>
      </c>
      <c r="S15" s="12">
        <v>372</v>
      </c>
      <c r="T15" s="10">
        <v>408</v>
      </c>
      <c r="U15" s="10">
        <v>460</v>
      </c>
      <c r="V15" s="10">
        <v>363</v>
      </c>
      <c r="W15" s="10">
        <v>521</v>
      </c>
      <c r="X15" s="10">
        <v>618</v>
      </c>
      <c r="Y15" s="10">
        <v>658</v>
      </c>
      <c r="Z15" s="10">
        <v>633</v>
      </c>
      <c r="AA15" s="10">
        <v>592</v>
      </c>
      <c r="AB15" s="10">
        <v>757</v>
      </c>
      <c r="AC15" s="10">
        <v>572</v>
      </c>
      <c r="AD15" s="10">
        <v>474</v>
      </c>
      <c r="AE15" s="41">
        <f t="shared" si="11"/>
        <v>6428</v>
      </c>
      <c r="AF15" s="7">
        <f t="shared" si="12"/>
        <v>0.13565760594293433</v>
      </c>
      <c r="AH15" s="52" t="s">
        <v>60</v>
      </c>
      <c r="AI15" s="12">
        <v>463</v>
      </c>
      <c r="AJ15" s="10">
        <v>495</v>
      </c>
      <c r="AK15" s="10">
        <v>524</v>
      </c>
      <c r="AL15" s="10">
        <v>548</v>
      </c>
      <c r="AM15" s="10">
        <v>578</v>
      </c>
      <c r="AN15" s="10">
        <v>489</v>
      </c>
      <c r="AO15" s="10">
        <v>479</v>
      </c>
      <c r="AP15" s="10">
        <v>456</v>
      </c>
      <c r="AQ15" s="10">
        <v>463</v>
      </c>
      <c r="AR15" s="10">
        <v>458</v>
      </c>
      <c r="AS15" s="10">
        <v>450</v>
      </c>
      <c r="AT15" s="10">
        <v>352</v>
      </c>
      <c r="AU15" s="41">
        <f t="shared" si="15"/>
        <v>5755</v>
      </c>
      <c r="AV15" s="7">
        <f t="shared" si="13"/>
        <v>0.14049949952393739</v>
      </c>
      <c r="AX15" s="52" t="s">
        <v>60</v>
      </c>
      <c r="AY15" s="12">
        <v>346</v>
      </c>
      <c r="AZ15" s="10">
        <v>224</v>
      </c>
      <c r="BA15" s="10">
        <v>309</v>
      </c>
      <c r="BB15" s="10">
        <v>353</v>
      </c>
      <c r="BC15" s="10">
        <v>376</v>
      </c>
      <c r="BD15" s="10">
        <v>492</v>
      </c>
      <c r="BE15" s="10">
        <v>493</v>
      </c>
      <c r="BF15" s="10">
        <v>315</v>
      </c>
      <c r="BG15" s="10">
        <v>261</v>
      </c>
      <c r="BH15" s="10">
        <v>274</v>
      </c>
      <c r="BI15" s="10">
        <v>240</v>
      </c>
      <c r="BJ15" s="10">
        <v>191</v>
      </c>
      <c r="BK15" s="41">
        <f t="shared" si="16"/>
        <v>3874</v>
      </c>
      <c r="BL15" s="7">
        <f t="shared" si="17"/>
        <v>0.13146017849265329</v>
      </c>
      <c r="BN15" s="52" t="s">
        <v>60</v>
      </c>
      <c r="BO15" s="12">
        <v>214</v>
      </c>
      <c r="BP15" s="10">
        <v>229</v>
      </c>
      <c r="BQ15" s="10">
        <v>303</v>
      </c>
      <c r="BR15" s="10">
        <v>294</v>
      </c>
      <c r="BS15" s="10">
        <v>250</v>
      </c>
      <c r="BT15" s="10">
        <v>214</v>
      </c>
      <c r="BU15" s="10">
        <v>208</v>
      </c>
      <c r="BV15" s="10">
        <v>175</v>
      </c>
      <c r="BW15" s="10">
        <v>176</v>
      </c>
      <c r="BX15" s="10">
        <v>115</v>
      </c>
      <c r="BY15" s="10">
        <v>280</v>
      </c>
      <c r="BZ15" s="10">
        <v>317</v>
      </c>
      <c r="CA15" s="41">
        <f t="shared" si="18"/>
        <v>2775</v>
      </c>
      <c r="CB15" s="7">
        <f t="shared" si="19"/>
        <v>0.12863897645095493</v>
      </c>
      <c r="CD15" s="52" t="s">
        <v>60</v>
      </c>
      <c r="CE15" s="12">
        <v>212</v>
      </c>
      <c r="CF15" s="10">
        <v>208</v>
      </c>
      <c r="CG15" s="10">
        <v>170</v>
      </c>
      <c r="CH15" s="10">
        <v>195</v>
      </c>
      <c r="CI15" s="10">
        <v>214</v>
      </c>
      <c r="CJ15" s="10">
        <v>180</v>
      </c>
      <c r="CK15" s="10">
        <v>151</v>
      </c>
      <c r="CL15" s="10">
        <v>124</v>
      </c>
      <c r="CM15" s="10">
        <v>169</v>
      </c>
      <c r="CN15" s="10">
        <v>168</v>
      </c>
      <c r="CO15" s="10">
        <v>179</v>
      </c>
      <c r="CP15" s="10">
        <v>174</v>
      </c>
      <c r="CQ15" s="41">
        <f t="shared" si="20"/>
        <v>2144</v>
      </c>
      <c r="CR15" s="7">
        <f t="shared" si="21"/>
        <v>0.12296398256480844</v>
      </c>
      <c r="CT15" s="52" t="s">
        <v>60</v>
      </c>
      <c r="CU15" s="12">
        <v>205</v>
      </c>
      <c r="CV15" s="10">
        <v>244</v>
      </c>
      <c r="CW15" s="10">
        <v>308</v>
      </c>
      <c r="CX15" s="10">
        <v>258</v>
      </c>
      <c r="CY15" s="10">
        <v>260</v>
      </c>
      <c r="CZ15" s="10">
        <v>240</v>
      </c>
      <c r="DA15" s="10">
        <v>212</v>
      </c>
      <c r="DB15" s="10">
        <v>191</v>
      </c>
      <c r="DC15" s="10">
        <v>186</v>
      </c>
      <c r="DD15" s="10">
        <v>201</v>
      </c>
      <c r="DE15" s="10">
        <v>186</v>
      </c>
      <c r="DF15" s="10">
        <v>194</v>
      </c>
      <c r="DG15" s="41">
        <f t="shared" si="22"/>
        <v>2685</v>
      </c>
      <c r="DH15" s="7">
        <f t="shared" si="23"/>
        <v>0.12046841349605168</v>
      </c>
      <c r="DJ15" s="52" t="s">
        <v>60</v>
      </c>
      <c r="DK15" s="12">
        <v>156</v>
      </c>
      <c r="DL15" s="10">
        <v>200</v>
      </c>
      <c r="DM15" s="10">
        <v>162</v>
      </c>
      <c r="DN15" s="10">
        <v>185</v>
      </c>
      <c r="DO15" s="10">
        <v>172</v>
      </c>
      <c r="DP15" s="10">
        <v>156</v>
      </c>
      <c r="DQ15" s="10">
        <v>149</v>
      </c>
      <c r="DR15" s="10">
        <v>183</v>
      </c>
      <c r="DS15" s="10">
        <v>165</v>
      </c>
      <c r="DT15" s="10">
        <v>181</v>
      </c>
      <c r="DU15" s="10">
        <v>177</v>
      </c>
      <c r="DV15" s="10">
        <v>156</v>
      </c>
      <c r="DW15" s="41">
        <f t="shared" si="24"/>
        <v>2042</v>
      </c>
      <c r="DX15" s="7">
        <f t="shared" si="25"/>
        <v>0.10807663808616493</v>
      </c>
      <c r="DZ15" s="52" t="s">
        <v>60</v>
      </c>
      <c r="EA15" s="12">
        <v>154</v>
      </c>
      <c r="EB15" s="10">
        <v>128</v>
      </c>
      <c r="EC15" s="10">
        <v>185</v>
      </c>
      <c r="ED15" s="10">
        <v>227</v>
      </c>
      <c r="EE15" s="10"/>
      <c r="EF15" s="10"/>
      <c r="EG15" s="10"/>
      <c r="EH15" s="10"/>
      <c r="EI15" s="10"/>
      <c r="EJ15" s="10"/>
      <c r="EK15" s="10"/>
      <c r="EL15" s="10"/>
      <c r="EM15" s="41">
        <f t="shared" si="26"/>
        <v>694</v>
      </c>
      <c r="EN15" s="7">
        <f t="shared" si="27"/>
        <v>0.12050703247091508</v>
      </c>
    </row>
    <row r="16" spans="2:144" x14ac:dyDescent="0.25">
      <c r="B16" s="52" t="s">
        <v>68</v>
      </c>
      <c r="C16" s="12"/>
      <c r="D16" s="10"/>
      <c r="E16" s="10"/>
      <c r="F16" s="10">
        <v>1</v>
      </c>
      <c r="G16" s="10"/>
      <c r="H16" s="10"/>
      <c r="I16" s="10"/>
      <c r="J16" s="10">
        <v>2</v>
      </c>
      <c r="K16" s="10">
        <v>293</v>
      </c>
      <c r="L16" s="10">
        <v>328</v>
      </c>
      <c r="M16" s="10">
        <v>317</v>
      </c>
      <c r="N16" s="10">
        <v>234</v>
      </c>
      <c r="O16" s="41">
        <f t="shared" si="14"/>
        <v>1175</v>
      </c>
      <c r="P16" s="7">
        <f t="shared" si="10"/>
        <v>9.461309284161365E-2</v>
      </c>
      <c r="R16" s="52" t="s">
        <v>68</v>
      </c>
      <c r="S16" s="12">
        <v>188</v>
      </c>
      <c r="T16" s="10">
        <v>274</v>
      </c>
      <c r="U16" s="10">
        <v>293</v>
      </c>
      <c r="V16" s="10">
        <v>222</v>
      </c>
      <c r="W16" s="10">
        <v>308</v>
      </c>
      <c r="X16" s="10">
        <v>404</v>
      </c>
      <c r="Y16" s="10">
        <v>364</v>
      </c>
      <c r="Z16" s="10">
        <v>390</v>
      </c>
      <c r="AA16" s="10">
        <v>368</v>
      </c>
      <c r="AB16" s="10">
        <v>463</v>
      </c>
      <c r="AC16" s="10">
        <v>453</v>
      </c>
      <c r="AD16" s="10">
        <v>316</v>
      </c>
      <c r="AE16" s="41">
        <f t="shared" si="11"/>
        <v>4043</v>
      </c>
      <c r="AF16" s="7">
        <f t="shared" si="12"/>
        <v>8.5324160054026682E-2</v>
      </c>
      <c r="AH16" s="52" t="s">
        <v>68</v>
      </c>
      <c r="AI16" s="12">
        <v>315</v>
      </c>
      <c r="AJ16" s="10">
        <v>357</v>
      </c>
      <c r="AK16" s="10">
        <v>327</v>
      </c>
      <c r="AL16" s="10">
        <v>336</v>
      </c>
      <c r="AM16" s="10">
        <v>371</v>
      </c>
      <c r="AN16" s="10">
        <v>279</v>
      </c>
      <c r="AO16" s="10">
        <v>289</v>
      </c>
      <c r="AP16" s="10">
        <v>279</v>
      </c>
      <c r="AQ16" s="10">
        <v>288</v>
      </c>
      <c r="AR16" s="10">
        <v>258</v>
      </c>
      <c r="AS16" s="10">
        <v>302</v>
      </c>
      <c r="AT16" s="10">
        <v>204</v>
      </c>
      <c r="AU16" s="41">
        <f t="shared" si="15"/>
        <v>3605</v>
      </c>
      <c r="AV16" s="7">
        <f t="shared" si="13"/>
        <v>8.8010546617514215E-2</v>
      </c>
      <c r="AX16" s="52" t="s">
        <v>68</v>
      </c>
      <c r="AY16" s="12">
        <v>222</v>
      </c>
      <c r="AZ16" s="10">
        <v>178</v>
      </c>
      <c r="BA16" s="10">
        <v>238</v>
      </c>
      <c r="BB16" s="10">
        <v>251</v>
      </c>
      <c r="BC16" s="10">
        <v>280</v>
      </c>
      <c r="BD16" s="10">
        <v>393</v>
      </c>
      <c r="BE16" s="10">
        <v>361</v>
      </c>
      <c r="BF16" s="10">
        <v>183</v>
      </c>
      <c r="BG16" s="10">
        <v>149</v>
      </c>
      <c r="BH16" s="10">
        <v>181</v>
      </c>
      <c r="BI16" s="10">
        <v>145</v>
      </c>
      <c r="BJ16" s="10">
        <v>120</v>
      </c>
      <c r="BK16" s="41">
        <f t="shared" si="16"/>
        <v>2701</v>
      </c>
      <c r="BL16" s="7">
        <f t="shared" si="17"/>
        <v>9.1655638128202516E-2</v>
      </c>
      <c r="BN16" s="52" t="s">
        <v>68</v>
      </c>
      <c r="BO16" s="12">
        <v>138</v>
      </c>
      <c r="BP16" s="10">
        <v>172</v>
      </c>
      <c r="BQ16" s="10">
        <v>168</v>
      </c>
      <c r="BR16" s="10">
        <v>180</v>
      </c>
      <c r="BS16" s="10">
        <v>178</v>
      </c>
      <c r="BT16" s="10">
        <v>166</v>
      </c>
      <c r="BU16" s="10">
        <v>114</v>
      </c>
      <c r="BV16" s="10">
        <v>91</v>
      </c>
      <c r="BW16" s="10">
        <v>91</v>
      </c>
      <c r="BX16" s="10">
        <v>80</v>
      </c>
      <c r="BY16" s="10">
        <v>198</v>
      </c>
      <c r="BZ16" s="10">
        <v>181</v>
      </c>
      <c r="CA16" s="41">
        <f t="shared" si="18"/>
        <v>1757</v>
      </c>
      <c r="CB16" s="7">
        <f t="shared" si="19"/>
        <v>8.1448173558316336E-2</v>
      </c>
      <c r="CD16" s="52" t="s">
        <v>68</v>
      </c>
      <c r="CE16" s="12">
        <v>160</v>
      </c>
      <c r="CF16" s="10">
        <v>152</v>
      </c>
      <c r="CG16" s="10">
        <v>130</v>
      </c>
      <c r="CH16" s="10">
        <v>127</v>
      </c>
      <c r="CI16" s="10">
        <v>170</v>
      </c>
      <c r="CJ16" s="10">
        <v>126</v>
      </c>
      <c r="CK16" s="10">
        <v>100</v>
      </c>
      <c r="CL16" s="10">
        <v>96</v>
      </c>
      <c r="CM16" s="10">
        <v>91</v>
      </c>
      <c r="CN16" s="10">
        <v>120</v>
      </c>
      <c r="CO16" s="10">
        <v>105</v>
      </c>
      <c r="CP16" s="10">
        <v>114</v>
      </c>
      <c r="CQ16" s="41">
        <f t="shared" si="20"/>
        <v>1491</v>
      </c>
      <c r="CR16" s="7">
        <f t="shared" si="21"/>
        <v>8.5512732278045428E-2</v>
      </c>
      <c r="CT16" s="52" t="s">
        <v>68</v>
      </c>
      <c r="CU16" s="12">
        <v>105</v>
      </c>
      <c r="CV16" s="10">
        <v>157</v>
      </c>
      <c r="CW16" s="10">
        <v>174</v>
      </c>
      <c r="CX16" s="10">
        <v>172</v>
      </c>
      <c r="CY16" s="10">
        <v>159</v>
      </c>
      <c r="CZ16" s="10">
        <v>143</v>
      </c>
      <c r="DA16" s="10">
        <v>154</v>
      </c>
      <c r="DB16" s="10">
        <v>148</v>
      </c>
      <c r="DC16" s="10">
        <v>143</v>
      </c>
      <c r="DD16" s="10">
        <v>136</v>
      </c>
      <c r="DE16" s="10">
        <v>113</v>
      </c>
      <c r="DF16" s="10">
        <v>116</v>
      </c>
      <c r="DG16" s="41">
        <f t="shared" si="22"/>
        <v>1720</v>
      </c>
      <c r="DH16" s="7">
        <f t="shared" si="23"/>
        <v>7.7171572146446515E-2</v>
      </c>
      <c r="DJ16" s="52" t="s">
        <v>68</v>
      </c>
      <c r="DK16" s="12">
        <v>117</v>
      </c>
      <c r="DL16" s="10">
        <v>138</v>
      </c>
      <c r="DM16" s="10">
        <v>118</v>
      </c>
      <c r="DN16" s="10">
        <v>102</v>
      </c>
      <c r="DO16" s="10">
        <v>130</v>
      </c>
      <c r="DP16" s="10">
        <v>105</v>
      </c>
      <c r="DQ16" s="10">
        <v>124</v>
      </c>
      <c r="DR16" s="10">
        <v>129</v>
      </c>
      <c r="DS16" s="10">
        <v>153</v>
      </c>
      <c r="DT16" s="10">
        <v>146</v>
      </c>
      <c r="DU16" s="10">
        <v>131</v>
      </c>
      <c r="DV16" s="10">
        <v>109</v>
      </c>
      <c r="DW16" s="41">
        <f t="shared" si="24"/>
        <v>1502</v>
      </c>
      <c r="DX16" s="7">
        <f t="shared" si="25"/>
        <v>7.9496136339578707E-2</v>
      </c>
      <c r="DZ16" s="52" t="s">
        <v>68</v>
      </c>
      <c r="EA16" s="12">
        <v>108</v>
      </c>
      <c r="EB16" s="10">
        <v>86</v>
      </c>
      <c r="EC16" s="10">
        <v>112</v>
      </c>
      <c r="ED16" s="10">
        <v>154</v>
      </c>
      <c r="EE16" s="10"/>
      <c r="EF16" s="10"/>
      <c r="EG16" s="10"/>
      <c r="EH16" s="10"/>
      <c r="EI16" s="10"/>
      <c r="EJ16" s="10"/>
      <c r="EK16" s="10"/>
      <c r="EL16" s="10"/>
      <c r="EM16" s="41">
        <f t="shared" si="26"/>
        <v>460</v>
      </c>
      <c r="EN16" s="7">
        <f t="shared" si="27"/>
        <v>7.9874978294842858E-2</v>
      </c>
    </row>
    <row r="17" spans="2:144" x14ac:dyDescent="0.25">
      <c r="B17" s="52" t="s">
        <v>67</v>
      </c>
      <c r="C17" s="12"/>
      <c r="D17" s="10"/>
      <c r="E17" s="10"/>
      <c r="F17" s="10"/>
      <c r="G17" s="10"/>
      <c r="H17" s="10"/>
      <c r="I17" s="10"/>
      <c r="J17" s="10"/>
      <c r="K17" s="10">
        <v>362</v>
      </c>
      <c r="L17" s="10">
        <v>408</v>
      </c>
      <c r="M17" s="10">
        <v>372</v>
      </c>
      <c r="N17" s="10">
        <v>273</v>
      </c>
      <c r="O17" s="41">
        <f t="shared" si="14"/>
        <v>1415</v>
      </c>
      <c r="P17" s="7">
        <f t="shared" si="10"/>
        <v>0.11393832031564538</v>
      </c>
      <c r="R17" s="52" t="s">
        <v>67</v>
      </c>
      <c r="S17" s="12">
        <v>252</v>
      </c>
      <c r="T17" s="10">
        <v>332</v>
      </c>
      <c r="U17" s="10">
        <v>319</v>
      </c>
      <c r="V17" s="10">
        <v>291</v>
      </c>
      <c r="W17" s="10">
        <v>420</v>
      </c>
      <c r="X17" s="10">
        <v>428</v>
      </c>
      <c r="Y17" s="10">
        <v>514</v>
      </c>
      <c r="Z17" s="10">
        <v>479</v>
      </c>
      <c r="AA17" s="10">
        <v>433</v>
      </c>
      <c r="AB17" s="10">
        <v>554</v>
      </c>
      <c r="AC17" s="10">
        <v>466</v>
      </c>
      <c r="AD17" s="10">
        <v>329</v>
      </c>
      <c r="AE17" s="41">
        <f t="shared" si="11"/>
        <v>4817</v>
      </c>
      <c r="AF17" s="7">
        <f t="shared" si="12"/>
        <v>0.10165878777646463</v>
      </c>
      <c r="AH17" s="52" t="s">
        <v>67</v>
      </c>
      <c r="AI17" s="12">
        <v>382</v>
      </c>
      <c r="AJ17" s="10">
        <v>434</v>
      </c>
      <c r="AK17" s="10">
        <v>441</v>
      </c>
      <c r="AL17" s="10">
        <v>390</v>
      </c>
      <c r="AM17" s="10">
        <v>407</v>
      </c>
      <c r="AN17" s="10">
        <v>329</v>
      </c>
      <c r="AO17" s="10">
        <v>339</v>
      </c>
      <c r="AP17" s="10">
        <v>326</v>
      </c>
      <c r="AQ17" s="10">
        <v>279</v>
      </c>
      <c r="AR17" s="10">
        <v>279</v>
      </c>
      <c r="AS17" s="10">
        <v>298</v>
      </c>
      <c r="AT17" s="10">
        <v>243</v>
      </c>
      <c r="AU17" s="41">
        <f t="shared" si="15"/>
        <v>4147</v>
      </c>
      <c r="AV17" s="7">
        <f t="shared" si="13"/>
        <v>0.10124264544322649</v>
      </c>
      <c r="AX17" s="52" t="s">
        <v>67</v>
      </c>
      <c r="AY17" s="12">
        <v>253</v>
      </c>
      <c r="AZ17" s="10">
        <v>233</v>
      </c>
      <c r="BA17" s="10">
        <v>227</v>
      </c>
      <c r="BB17" s="10">
        <v>285</v>
      </c>
      <c r="BC17" s="10">
        <v>308</v>
      </c>
      <c r="BD17" s="10">
        <v>408</v>
      </c>
      <c r="BE17" s="10">
        <v>383</v>
      </c>
      <c r="BF17" s="10">
        <v>224</v>
      </c>
      <c r="BG17" s="10">
        <v>197</v>
      </c>
      <c r="BH17" s="10">
        <v>192</v>
      </c>
      <c r="BI17" s="10">
        <v>152</v>
      </c>
      <c r="BJ17" s="10">
        <v>156</v>
      </c>
      <c r="BK17" s="41">
        <f t="shared" si="16"/>
        <v>3018</v>
      </c>
      <c r="BL17" s="7">
        <f t="shared" si="17"/>
        <v>0.1024127048763107</v>
      </c>
      <c r="BN17" s="52" t="s">
        <v>67</v>
      </c>
      <c r="BO17" s="12">
        <v>158</v>
      </c>
      <c r="BP17" s="10">
        <v>187</v>
      </c>
      <c r="BQ17" s="10">
        <v>238</v>
      </c>
      <c r="BR17" s="10">
        <v>213</v>
      </c>
      <c r="BS17" s="10">
        <v>169</v>
      </c>
      <c r="BT17" s="10">
        <v>185</v>
      </c>
      <c r="BU17" s="10">
        <v>150</v>
      </c>
      <c r="BV17" s="10">
        <v>132</v>
      </c>
      <c r="BW17" s="10">
        <v>134</v>
      </c>
      <c r="BX17" s="10">
        <v>99</v>
      </c>
      <c r="BY17" s="10">
        <v>256</v>
      </c>
      <c r="BZ17" s="10">
        <v>196</v>
      </c>
      <c r="CA17" s="41">
        <f t="shared" si="18"/>
        <v>2117</v>
      </c>
      <c r="CB17" s="7">
        <f t="shared" si="19"/>
        <v>9.8136473206007782E-2</v>
      </c>
      <c r="CD17" s="52" t="s">
        <v>67</v>
      </c>
      <c r="CE17" s="12">
        <v>175</v>
      </c>
      <c r="CF17" s="10">
        <v>186</v>
      </c>
      <c r="CG17" s="10">
        <v>194</v>
      </c>
      <c r="CH17" s="10">
        <v>175</v>
      </c>
      <c r="CI17" s="10">
        <v>227</v>
      </c>
      <c r="CJ17" s="10">
        <v>170</v>
      </c>
      <c r="CK17" s="10">
        <v>142</v>
      </c>
      <c r="CL17" s="10">
        <v>130</v>
      </c>
      <c r="CM17" s="10">
        <v>121</v>
      </c>
      <c r="CN17" s="10">
        <v>146</v>
      </c>
      <c r="CO17" s="10">
        <v>153</v>
      </c>
      <c r="CP17" s="10">
        <v>151</v>
      </c>
      <c r="CQ17" s="41">
        <f t="shared" si="20"/>
        <v>1970</v>
      </c>
      <c r="CR17" s="7">
        <f t="shared" si="21"/>
        <v>0.1129846295021794</v>
      </c>
      <c r="CT17" s="52" t="s">
        <v>67</v>
      </c>
      <c r="CU17" s="12">
        <v>165</v>
      </c>
      <c r="CV17" s="10">
        <v>218</v>
      </c>
      <c r="CW17" s="10">
        <v>265</v>
      </c>
      <c r="CX17" s="10">
        <v>231</v>
      </c>
      <c r="CY17" s="10">
        <v>213</v>
      </c>
      <c r="CZ17" s="10">
        <v>167</v>
      </c>
      <c r="DA17" s="10">
        <v>215</v>
      </c>
      <c r="DB17" s="10">
        <v>192</v>
      </c>
      <c r="DC17" s="10">
        <v>210</v>
      </c>
      <c r="DD17" s="10">
        <v>239</v>
      </c>
      <c r="DE17" s="10">
        <v>158</v>
      </c>
      <c r="DF17" s="10">
        <v>160</v>
      </c>
      <c r="DG17" s="41">
        <f t="shared" si="22"/>
        <v>2433</v>
      </c>
      <c r="DH17" s="7">
        <f t="shared" si="23"/>
        <v>0.10916188083273511</v>
      </c>
      <c r="DJ17" s="52" t="s">
        <v>67</v>
      </c>
      <c r="DK17" s="12">
        <v>155</v>
      </c>
      <c r="DL17" s="10">
        <v>183</v>
      </c>
      <c r="DM17" s="10">
        <v>140</v>
      </c>
      <c r="DN17" s="10">
        <v>174</v>
      </c>
      <c r="DO17" s="10">
        <v>161</v>
      </c>
      <c r="DP17" s="10">
        <v>134</v>
      </c>
      <c r="DQ17" s="10">
        <v>147</v>
      </c>
      <c r="DR17" s="10">
        <v>197</v>
      </c>
      <c r="DS17" s="10">
        <v>168</v>
      </c>
      <c r="DT17" s="10">
        <v>212</v>
      </c>
      <c r="DU17" s="10">
        <v>174</v>
      </c>
      <c r="DV17" s="10">
        <v>145</v>
      </c>
      <c r="DW17" s="41">
        <f t="shared" si="24"/>
        <v>1990</v>
      </c>
      <c r="DX17" s="7">
        <f t="shared" si="25"/>
        <v>0.10532444162167884</v>
      </c>
      <c r="DZ17" s="52" t="s">
        <v>67</v>
      </c>
      <c r="EA17" s="12">
        <v>164</v>
      </c>
      <c r="EB17" s="10">
        <v>114</v>
      </c>
      <c r="EC17" s="10">
        <v>157</v>
      </c>
      <c r="ED17" s="10">
        <v>182</v>
      </c>
      <c r="EE17" s="10"/>
      <c r="EF17" s="10"/>
      <c r="EG17" s="10"/>
      <c r="EH17" s="10"/>
      <c r="EI17" s="10"/>
      <c r="EJ17" s="10"/>
      <c r="EK17" s="10"/>
      <c r="EL17" s="10"/>
      <c r="EM17" s="41">
        <f t="shared" si="26"/>
        <v>617</v>
      </c>
      <c r="EN17" s="7">
        <f t="shared" si="27"/>
        <v>0.10713665566938704</v>
      </c>
    </row>
    <row r="18" spans="2:144" x14ac:dyDescent="0.25">
      <c r="B18" s="52" t="s">
        <v>71</v>
      </c>
      <c r="C18" s="12"/>
      <c r="D18" s="10"/>
      <c r="E18" s="10"/>
      <c r="F18" s="10"/>
      <c r="G18" s="10"/>
      <c r="H18" s="10"/>
      <c r="I18" s="10"/>
      <c r="J18" s="10"/>
      <c r="K18" s="10">
        <v>183</v>
      </c>
      <c r="L18" s="10">
        <v>195</v>
      </c>
      <c r="M18" s="10">
        <v>171</v>
      </c>
      <c r="N18" s="10">
        <v>125</v>
      </c>
      <c r="O18" s="41">
        <f t="shared" si="14"/>
        <v>674</v>
      </c>
      <c r="P18" s="7">
        <f t="shared" si="10"/>
        <v>5.4271680489572427E-2</v>
      </c>
      <c r="R18" s="52" t="s">
        <v>71</v>
      </c>
      <c r="S18" s="12">
        <v>128</v>
      </c>
      <c r="T18" s="10">
        <v>166</v>
      </c>
      <c r="U18" s="10">
        <v>199</v>
      </c>
      <c r="V18" s="10">
        <v>180</v>
      </c>
      <c r="W18" s="10">
        <v>227</v>
      </c>
      <c r="X18" s="10">
        <v>267</v>
      </c>
      <c r="Y18" s="10">
        <v>247</v>
      </c>
      <c r="Z18" s="10">
        <v>255</v>
      </c>
      <c r="AA18" s="10">
        <v>226</v>
      </c>
      <c r="AB18" s="10">
        <v>315</v>
      </c>
      <c r="AC18" s="10">
        <v>230</v>
      </c>
      <c r="AD18" s="10">
        <v>203</v>
      </c>
      <c r="AE18" s="41">
        <f t="shared" si="11"/>
        <v>2643</v>
      </c>
      <c r="AF18" s="7">
        <f t="shared" si="12"/>
        <v>5.5778321796386969E-2</v>
      </c>
      <c r="AH18" s="52" t="s">
        <v>71</v>
      </c>
      <c r="AI18" s="12">
        <v>193</v>
      </c>
      <c r="AJ18" s="10">
        <v>206</v>
      </c>
      <c r="AK18" s="10">
        <v>232</v>
      </c>
      <c r="AL18" s="10">
        <v>240</v>
      </c>
      <c r="AM18" s="10">
        <v>251</v>
      </c>
      <c r="AN18" s="10">
        <v>203</v>
      </c>
      <c r="AO18" s="10">
        <v>199</v>
      </c>
      <c r="AP18" s="10">
        <v>206</v>
      </c>
      <c r="AQ18" s="10">
        <v>192</v>
      </c>
      <c r="AR18" s="10">
        <v>179</v>
      </c>
      <c r="AS18" s="10">
        <v>184</v>
      </c>
      <c r="AT18" s="10">
        <v>136</v>
      </c>
      <c r="AU18" s="41">
        <f t="shared" si="15"/>
        <v>2421</v>
      </c>
      <c r="AV18" s="7">
        <f t="shared" si="13"/>
        <v>5.9105002319279315E-2</v>
      </c>
      <c r="AX18" s="52" t="s">
        <v>71</v>
      </c>
      <c r="AY18" s="12">
        <v>128</v>
      </c>
      <c r="AZ18" s="10">
        <v>122</v>
      </c>
      <c r="BA18" s="10">
        <v>129</v>
      </c>
      <c r="BB18" s="10">
        <v>156</v>
      </c>
      <c r="BC18" s="10">
        <v>159</v>
      </c>
      <c r="BD18" s="10">
        <v>242</v>
      </c>
      <c r="BE18" s="10">
        <v>218</v>
      </c>
      <c r="BF18" s="10">
        <v>124</v>
      </c>
      <c r="BG18" s="10">
        <v>104</v>
      </c>
      <c r="BH18" s="10">
        <v>127</v>
      </c>
      <c r="BI18" s="10">
        <v>100</v>
      </c>
      <c r="BJ18" s="10">
        <v>92</v>
      </c>
      <c r="BK18" s="41">
        <f t="shared" si="16"/>
        <v>1701</v>
      </c>
      <c r="BL18" s="7">
        <f t="shared" si="17"/>
        <v>5.7721673623129389E-2</v>
      </c>
      <c r="BN18" s="52" t="s">
        <v>71</v>
      </c>
      <c r="BO18" s="12">
        <v>81</v>
      </c>
      <c r="BP18" s="10">
        <v>97</v>
      </c>
      <c r="BQ18" s="10">
        <v>127</v>
      </c>
      <c r="BR18" s="10">
        <v>112</v>
      </c>
      <c r="BS18" s="10">
        <v>123</v>
      </c>
      <c r="BT18" s="10">
        <v>92</v>
      </c>
      <c r="BU18" s="10">
        <v>102</v>
      </c>
      <c r="BV18" s="10">
        <v>71</v>
      </c>
      <c r="BW18" s="10">
        <v>67</v>
      </c>
      <c r="BX18" s="10">
        <v>52</v>
      </c>
      <c r="BY18" s="10">
        <v>167</v>
      </c>
      <c r="BZ18" s="10">
        <v>126</v>
      </c>
      <c r="CA18" s="41">
        <f t="shared" si="18"/>
        <v>1217</v>
      </c>
      <c r="CB18" s="7">
        <f t="shared" si="19"/>
        <v>5.6415724086779161E-2</v>
      </c>
      <c r="CD18" s="52" t="s">
        <v>71</v>
      </c>
      <c r="CE18" s="12">
        <v>109</v>
      </c>
      <c r="CF18" s="10">
        <v>122</v>
      </c>
      <c r="CG18" s="10">
        <v>105</v>
      </c>
      <c r="CH18" s="10">
        <v>98</v>
      </c>
      <c r="CI18" s="10">
        <v>143</v>
      </c>
      <c r="CJ18" s="10">
        <v>97</v>
      </c>
      <c r="CK18" s="10">
        <v>79</v>
      </c>
      <c r="CL18" s="10">
        <v>67</v>
      </c>
      <c r="CM18" s="10">
        <v>84</v>
      </c>
      <c r="CN18" s="10">
        <v>82</v>
      </c>
      <c r="CO18" s="10">
        <v>66</v>
      </c>
      <c r="CP18" s="10">
        <v>83</v>
      </c>
      <c r="CQ18" s="41">
        <f t="shared" si="20"/>
        <v>1135</v>
      </c>
      <c r="CR18" s="7">
        <f t="shared" si="21"/>
        <v>6.5095205322321631E-2</v>
      </c>
      <c r="CT18" s="52" t="s">
        <v>71</v>
      </c>
      <c r="CU18" s="12">
        <v>75</v>
      </c>
      <c r="CV18" s="10">
        <v>119</v>
      </c>
      <c r="CW18" s="10">
        <v>130</v>
      </c>
      <c r="CX18" s="10">
        <v>131</v>
      </c>
      <c r="CY18" s="10">
        <v>137</v>
      </c>
      <c r="CZ18" s="10">
        <v>117</v>
      </c>
      <c r="DA18" s="10">
        <v>101</v>
      </c>
      <c r="DB18" s="10">
        <v>118</v>
      </c>
      <c r="DC18" s="10">
        <v>122</v>
      </c>
      <c r="DD18" s="10">
        <v>103</v>
      </c>
      <c r="DE18" s="10">
        <v>90</v>
      </c>
      <c r="DF18" s="10">
        <v>82</v>
      </c>
      <c r="DG18" s="41">
        <f t="shared" si="22"/>
        <v>1325</v>
      </c>
      <c r="DH18" s="7">
        <f t="shared" si="23"/>
        <v>5.9449030868628856E-2</v>
      </c>
      <c r="DJ18" s="52" t="s">
        <v>71</v>
      </c>
      <c r="DK18" s="12">
        <v>76</v>
      </c>
      <c r="DL18" s="10">
        <v>117</v>
      </c>
      <c r="DM18" s="10">
        <v>82</v>
      </c>
      <c r="DN18" s="10">
        <v>85</v>
      </c>
      <c r="DO18" s="10">
        <v>78</v>
      </c>
      <c r="DP18" s="10">
        <v>88</v>
      </c>
      <c r="DQ18" s="10">
        <v>97</v>
      </c>
      <c r="DR18" s="10">
        <v>106</v>
      </c>
      <c r="DS18" s="10">
        <v>99</v>
      </c>
      <c r="DT18" s="10">
        <v>124</v>
      </c>
      <c r="DU18" s="10">
        <v>105</v>
      </c>
      <c r="DV18" s="10">
        <v>80</v>
      </c>
      <c r="DW18" s="41">
        <f t="shared" si="24"/>
        <v>1137</v>
      </c>
      <c r="DX18" s="7">
        <f t="shared" si="25"/>
        <v>6.0177834233089866E-2</v>
      </c>
      <c r="DZ18" s="52" t="s">
        <v>71</v>
      </c>
      <c r="EA18" s="12">
        <v>89</v>
      </c>
      <c r="EB18" s="10">
        <v>65</v>
      </c>
      <c r="EC18" s="10">
        <v>79</v>
      </c>
      <c r="ED18" s="10">
        <v>109</v>
      </c>
      <c r="EE18" s="10"/>
      <c r="EF18" s="10"/>
      <c r="EG18" s="10"/>
      <c r="EH18" s="10"/>
      <c r="EI18" s="10"/>
      <c r="EJ18" s="10"/>
      <c r="EK18" s="10"/>
      <c r="EL18" s="10"/>
      <c r="EM18" s="41">
        <f t="shared" si="26"/>
        <v>342</v>
      </c>
      <c r="EN18" s="7">
        <f t="shared" si="27"/>
        <v>5.9385309949644034E-2</v>
      </c>
    </row>
    <row r="19" spans="2:144" x14ac:dyDescent="0.25">
      <c r="B19" s="52" t="s">
        <v>70</v>
      </c>
      <c r="C19" s="12"/>
      <c r="D19" s="10"/>
      <c r="E19" s="10"/>
      <c r="F19" s="10"/>
      <c r="G19" s="10"/>
      <c r="H19" s="10"/>
      <c r="I19" s="10"/>
      <c r="J19" s="10"/>
      <c r="K19" s="10">
        <v>189</v>
      </c>
      <c r="L19" s="10">
        <v>214</v>
      </c>
      <c r="M19" s="10">
        <v>182</v>
      </c>
      <c r="N19" s="10">
        <v>140</v>
      </c>
      <c r="O19" s="41">
        <f t="shared" si="14"/>
        <v>725</v>
      </c>
      <c r="P19" s="7">
        <f t="shared" si="10"/>
        <v>5.8378291327804172E-2</v>
      </c>
      <c r="R19" s="52" t="s">
        <v>70</v>
      </c>
      <c r="S19" s="12">
        <v>136</v>
      </c>
      <c r="T19" s="10">
        <v>201</v>
      </c>
      <c r="U19" s="10">
        <v>221</v>
      </c>
      <c r="V19" s="10">
        <v>146</v>
      </c>
      <c r="W19" s="10">
        <v>241</v>
      </c>
      <c r="X19" s="10">
        <v>259</v>
      </c>
      <c r="Y19" s="10">
        <v>225</v>
      </c>
      <c r="Z19" s="10">
        <v>248</v>
      </c>
      <c r="AA19" s="10">
        <v>220</v>
      </c>
      <c r="AB19" s="10">
        <v>275</v>
      </c>
      <c r="AC19" s="10">
        <v>224</v>
      </c>
      <c r="AD19" s="10">
        <v>209</v>
      </c>
      <c r="AE19" s="41">
        <f t="shared" si="11"/>
        <v>2605</v>
      </c>
      <c r="AF19" s="7">
        <f t="shared" si="12"/>
        <v>5.4976363329393887E-2</v>
      </c>
      <c r="AH19" s="52" t="s">
        <v>70</v>
      </c>
      <c r="AI19" s="12">
        <v>208</v>
      </c>
      <c r="AJ19" s="10">
        <v>227</v>
      </c>
      <c r="AK19" s="10">
        <v>217</v>
      </c>
      <c r="AL19" s="10">
        <v>204</v>
      </c>
      <c r="AM19" s="10">
        <v>242</v>
      </c>
      <c r="AN19" s="10">
        <v>197</v>
      </c>
      <c r="AO19" s="10">
        <v>200</v>
      </c>
      <c r="AP19" s="10">
        <v>165</v>
      </c>
      <c r="AQ19" s="10">
        <v>158</v>
      </c>
      <c r="AR19" s="10">
        <v>174</v>
      </c>
      <c r="AS19" s="10">
        <v>195</v>
      </c>
      <c r="AT19" s="10">
        <v>150</v>
      </c>
      <c r="AU19" s="41">
        <f t="shared" si="15"/>
        <v>2337</v>
      </c>
      <c r="AV19" s="7">
        <f t="shared" si="13"/>
        <v>5.7054271135958595E-2</v>
      </c>
      <c r="AX19" s="52" t="s">
        <v>70</v>
      </c>
      <c r="AY19" s="12">
        <v>162</v>
      </c>
      <c r="AZ19" s="10">
        <v>112</v>
      </c>
      <c r="BA19" s="10">
        <v>158</v>
      </c>
      <c r="BB19" s="10">
        <v>160</v>
      </c>
      <c r="BC19" s="10">
        <v>181</v>
      </c>
      <c r="BD19" s="10">
        <v>196</v>
      </c>
      <c r="BE19" s="10">
        <v>197</v>
      </c>
      <c r="BF19" s="10">
        <v>127</v>
      </c>
      <c r="BG19" s="10">
        <v>124</v>
      </c>
      <c r="BH19" s="10">
        <v>102</v>
      </c>
      <c r="BI19" s="10">
        <v>110</v>
      </c>
      <c r="BJ19" s="10">
        <v>79</v>
      </c>
      <c r="BK19" s="41">
        <f t="shared" si="16"/>
        <v>1708</v>
      </c>
      <c r="BL19" s="7">
        <f t="shared" si="17"/>
        <v>5.79592113746649E-2</v>
      </c>
      <c r="BN19" s="52" t="s">
        <v>70</v>
      </c>
      <c r="BO19" s="12">
        <v>119</v>
      </c>
      <c r="BP19" s="10">
        <v>94</v>
      </c>
      <c r="BQ19" s="10">
        <v>111</v>
      </c>
      <c r="BR19" s="10">
        <v>118</v>
      </c>
      <c r="BS19" s="10">
        <v>118</v>
      </c>
      <c r="BT19" s="10">
        <v>109</v>
      </c>
      <c r="BU19" s="10">
        <v>79</v>
      </c>
      <c r="BV19" s="10">
        <v>70</v>
      </c>
      <c r="BW19" s="10">
        <v>83</v>
      </c>
      <c r="BX19" s="10">
        <v>46</v>
      </c>
      <c r="BY19" s="10">
        <v>157</v>
      </c>
      <c r="BZ19" s="10">
        <v>135</v>
      </c>
      <c r="CA19" s="41">
        <f t="shared" si="18"/>
        <v>1239</v>
      </c>
      <c r="CB19" s="7">
        <f t="shared" si="19"/>
        <v>5.7435564620804749E-2</v>
      </c>
      <c r="CD19" s="52" t="s">
        <v>70</v>
      </c>
      <c r="CE19" s="12">
        <v>109</v>
      </c>
      <c r="CF19" s="10">
        <v>117</v>
      </c>
      <c r="CG19" s="10">
        <v>93</v>
      </c>
      <c r="CH19" s="10">
        <v>92</v>
      </c>
      <c r="CI19" s="10">
        <v>123</v>
      </c>
      <c r="CJ19" s="10">
        <v>110</v>
      </c>
      <c r="CK19" s="10">
        <v>75</v>
      </c>
      <c r="CL19" s="10">
        <v>76</v>
      </c>
      <c r="CM19" s="10">
        <v>68</v>
      </c>
      <c r="CN19" s="10">
        <v>95</v>
      </c>
      <c r="CO19" s="10">
        <v>74</v>
      </c>
      <c r="CP19" s="10">
        <v>70</v>
      </c>
      <c r="CQ19" s="41">
        <f t="shared" si="20"/>
        <v>1102</v>
      </c>
      <c r="CR19" s="7">
        <f t="shared" si="21"/>
        <v>6.3202569396650601E-2</v>
      </c>
      <c r="CT19" s="52" t="s">
        <v>70</v>
      </c>
      <c r="CU19" s="12">
        <v>87</v>
      </c>
      <c r="CV19" s="10">
        <v>124</v>
      </c>
      <c r="CW19" s="10">
        <v>153</v>
      </c>
      <c r="CX19" s="10">
        <v>113</v>
      </c>
      <c r="CY19" s="10">
        <v>129</v>
      </c>
      <c r="CZ19" s="10">
        <v>95</v>
      </c>
      <c r="DA19" s="10">
        <v>123</v>
      </c>
      <c r="DB19" s="10">
        <v>102</v>
      </c>
      <c r="DC19" s="10">
        <v>107</v>
      </c>
      <c r="DD19" s="10">
        <v>84</v>
      </c>
      <c r="DE19" s="10">
        <v>95</v>
      </c>
      <c r="DF19" s="10">
        <v>82</v>
      </c>
      <c r="DG19" s="41">
        <f t="shared" si="22"/>
        <v>1294</v>
      </c>
      <c r="DH19" s="7">
        <f t="shared" si="23"/>
        <v>5.8058147882268485E-2</v>
      </c>
      <c r="DJ19" s="52" t="s">
        <v>70</v>
      </c>
      <c r="DK19" s="12">
        <v>83</v>
      </c>
      <c r="DL19" s="10">
        <v>99</v>
      </c>
      <c r="DM19" s="10">
        <v>68</v>
      </c>
      <c r="DN19" s="10">
        <v>81</v>
      </c>
      <c r="DO19" s="10">
        <v>86</v>
      </c>
      <c r="DP19" s="10">
        <v>92</v>
      </c>
      <c r="DQ19" s="10">
        <v>72</v>
      </c>
      <c r="DR19" s="10">
        <v>138</v>
      </c>
      <c r="DS19" s="10">
        <v>109</v>
      </c>
      <c r="DT19" s="10">
        <v>131</v>
      </c>
      <c r="DU19" s="10">
        <v>88</v>
      </c>
      <c r="DV19" s="10">
        <v>84</v>
      </c>
      <c r="DW19" s="41">
        <f t="shared" si="24"/>
        <v>1131</v>
      </c>
      <c r="DX19" s="7">
        <f t="shared" si="25"/>
        <v>5.9860273102572248E-2</v>
      </c>
      <c r="DZ19" s="52" t="s">
        <v>70</v>
      </c>
      <c r="EA19" s="12">
        <v>79</v>
      </c>
      <c r="EB19" s="10">
        <v>76</v>
      </c>
      <c r="EC19" s="10">
        <v>86</v>
      </c>
      <c r="ED19" s="10">
        <v>95</v>
      </c>
      <c r="EE19" s="10"/>
      <c r="EF19" s="10"/>
      <c r="EG19" s="10"/>
      <c r="EH19" s="10"/>
      <c r="EI19" s="10"/>
      <c r="EJ19" s="10"/>
      <c r="EK19" s="10"/>
      <c r="EL19" s="10"/>
      <c r="EM19" s="41">
        <f t="shared" si="26"/>
        <v>336</v>
      </c>
      <c r="EN19" s="7">
        <f t="shared" si="27"/>
        <v>5.8343462406667823E-2</v>
      </c>
    </row>
    <row r="20" spans="2:144" x14ac:dyDescent="0.25">
      <c r="B20" s="52" t="s">
        <v>72</v>
      </c>
      <c r="C20" s="12"/>
      <c r="D20" s="10"/>
      <c r="E20" s="10"/>
      <c r="F20" s="10"/>
      <c r="G20" s="10"/>
      <c r="H20" s="10"/>
      <c r="I20" s="10"/>
      <c r="J20" s="10"/>
      <c r="K20" s="10">
        <v>70</v>
      </c>
      <c r="L20" s="10">
        <v>85</v>
      </c>
      <c r="M20" s="10">
        <v>74</v>
      </c>
      <c r="N20" s="10">
        <v>59</v>
      </c>
      <c r="O20" s="41">
        <f t="shared" si="14"/>
        <v>288</v>
      </c>
      <c r="P20" s="7">
        <f t="shared" si="10"/>
        <v>2.319027296883807E-2</v>
      </c>
      <c r="R20" s="52" t="s">
        <v>72</v>
      </c>
      <c r="S20" s="12">
        <v>73</v>
      </c>
      <c r="T20" s="10">
        <v>87</v>
      </c>
      <c r="U20" s="10">
        <v>103</v>
      </c>
      <c r="V20" s="10">
        <v>64</v>
      </c>
      <c r="W20" s="10">
        <v>100</v>
      </c>
      <c r="X20" s="10">
        <v>133</v>
      </c>
      <c r="Y20" s="10">
        <v>110</v>
      </c>
      <c r="Z20" s="10">
        <v>129</v>
      </c>
      <c r="AA20" s="10">
        <v>107</v>
      </c>
      <c r="AB20" s="10">
        <v>164</v>
      </c>
      <c r="AC20" s="10">
        <v>124</v>
      </c>
      <c r="AD20" s="10">
        <v>95</v>
      </c>
      <c r="AE20" s="41">
        <f t="shared" si="11"/>
        <v>1289</v>
      </c>
      <c r="AF20" s="7">
        <f t="shared" si="12"/>
        <v>2.7203275367212561E-2</v>
      </c>
      <c r="AH20" s="52" t="s">
        <v>72</v>
      </c>
      <c r="AI20" s="12">
        <v>99</v>
      </c>
      <c r="AJ20" s="10">
        <v>109</v>
      </c>
      <c r="AK20" s="10">
        <v>152</v>
      </c>
      <c r="AL20" s="10">
        <v>127</v>
      </c>
      <c r="AM20" s="10">
        <v>102</v>
      </c>
      <c r="AN20" s="10">
        <v>87</v>
      </c>
      <c r="AO20" s="10">
        <v>105</v>
      </c>
      <c r="AP20" s="10">
        <v>80</v>
      </c>
      <c r="AQ20" s="10">
        <v>68</v>
      </c>
      <c r="AR20" s="10">
        <v>88</v>
      </c>
      <c r="AS20" s="10">
        <v>69</v>
      </c>
      <c r="AT20" s="10">
        <v>81</v>
      </c>
      <c r="AU20" s="41">
        <f t="shared" si="15"/>
        <v>1167</v>
      </c>
      <c r="AV20" s="7">
        <f t="shared" si="13"/>
        <v>2.8490515368277142E-2</v>
      </c>
      <c r="AX20" s="52" t="s">
        <v>72</v>
      </c>
      <c r="AY20" s="12">
        <v>61</v>
      </c>
      <c r="AZ20" s="10">
        <v>52</v>
      </c>
      <c r="BA20" s="10">
        <v>81</v>
      </c>
      <c r="BB20" s="10">
        <v>76</v>
      </c>
      <c r="BC20" s="10">
        <v>92</v>
      </c>
      <c r="BD20" s="10">
        <v>100</v>
      </c>
      <c r="BE20" s="10">
        <v>89</v>
      </c>
      <c r="BF20" s="10">
        <v>67</v>
      </c>
      <c r="BG20" s="10">
        <v>55</v>
      </c>
      <c r="BH20" s="10">
        <v>70</v>
      </c>
      <c r="BI20" s="10">
        <v>49</v>
      </c>
      <c r="BJ20" s="10">
        <v>44</v>
      </c>
      <c r="BK20" s="41">
        <f t="shared" si="16"/>
        <v>836</v>
      </c>
      <c r="BL20" s="7">
        <f t="shared" si="17"/>
        <v>2.8368794326241134E-2</v>
      </c>
      <c r="BN20" s="52" t="s">
        <v>72</v>
      </c>
      <c r="BO20" s="12">
        <v>42</v>
      </c>
      <c r="BP20" s="10">
        <v>65</v>
      </c>
      <c r="BQ20" s="10">
        <v>51</v>
      </c>
      <c r="BR20" s="10">
        <v>43</v>
      </c>
      <c r="BS20" s="10">
        <v>66</v>
      </c>
      <c r="BT20" s="10">
        <v>64</v>
      </c>
      <c r="BU20" s="10">
        <v>34</v>
      </c>
      <c r="BV20" s="10">
        <v>33</v>
      </c>
      <c r="BW20" s="10">
        <v>36</v>
      </c>
      <c r="BX20" s="10">
        <v>29</v>
      </c>
      <c r="BY20" s="10">
        <v>67</v>
      </c>
      <c r="BZ20" s="10">
        <v>54</v>
      </c>
      <c r="CA20" s="41">
        <f t="shared" si="18"/>
        <v>584</v>
      </c>
      <c r="CB20" s="7">
        <f t="shared" si="19"/>
        <v>2.7072130539588356E-2</v>
      </c>
      <c r="CD20" s="52" t="s">
        <v>72</v>
      </c>
      <c r="CE20" s="12">
        <v>43</v>
      </c>
      <c r="CF20" s="10">
        <v>50</v>
      </c>
      <c r="CG20" s="10">
        <v>58</v>
      </c>
      <c r="CH20" s="10">
        <v>43</v>
      </c>
      <c r="CI20" s="10">
        <v>78</v>
      </c>
      <c r="CJ20" s="10">
        <v>53</v>
      </c>
      <c r="CK20" s="10">
        <v>36</v>
      </c>
      <c r="CL20" s="10">
        <v>27</v>
      </c>
      <c r="CM20" s="10">
        <v>33</v>
      </c>
      <c r="CN20" s="10">
        <v>44</v>
      </c>
      <c r="CO20" s="10">
        <v>33</v>
      </c>
      <c r="CP20" s="10">
        <v>54</v>
      </c>
      <c r="CQ20" s="41">
        <f t="shared" si="20"/>
        <v>552</v>
      </c>
      <c r="CR20" s="7">
        <f t="shared" si="21"/>
        <v>3.1658637302133516E-2</v>
      </c>
      <c r="CT20" s="52" t="s">
        <v>72</v>
      </c>
      <c r="CU20" s="12">
        <v>39</v>
      </c>
      <c r="CV20" s="10">
        <v>67</v>
      </c>
      <c r="CW20" s="10">
        <v>65</v>
      </c>
      <c r="CX20" s="10">
        <v>65</v>
      </c>
      <c r="CY20" s="10">
        <v>63</v>
      </c>
      <c r="CZ20" s="10">
        <v>64</v>
      </c>
      <c r="DA20" s="10">
        <v>48</v>
      </c>
      <c r="DB20" s="10">
        <v>61</v>
      </c>
      <c r="DC20" s="10">
        <v>39</v>
      </c>
      <c r="DD20" s="10">
        <v>51</v>
      </c>
      <c r="DE20" s="10">
        <v>36</v>
      </c>
      <c r="DF20" s="10">
        <v>41</v>
      </c>
      <c r="DG20" s="41">
        <f t="shared" si="22"/>
        <v>639</v>
      </c>
      <c r="DH20" s="7">
        <f t="shared" si="23"/>
        <v>2.8670136396267049E-2</v>
      </c>
      <c r="DJ20" s="52" t="s">
        <v>72</v>
      </c>
      <c r="DK20" s="12">
        <v>42</v>
      </c>
      <c r="DL20" s="10">
        <v>52</v>
      </c>
      <c r="DM20" s="10">
        <v>51</v>
      </c>
      <c r="DN20" s="10">
        <v>50</v>
      </c>
      <c r="DO20" s="10">
        <v>64</v>
      </c>
      <c r="DP20" s="10">
        <v>37</v>
      </c>
      <c r="DQ20" s="10">
        <v>34</v>
      </c>
      <c r="DR20" s="10">
        <v>65</v>
      </c>
      <c r="DS20" s="10">
        <v>49</v>
      </c>
      <c r="DT20" s="10">
        <v>61</v>
      </c>
      <c r="DU20" s="10">
        <v>54</v>
      </c>
      <c r="DV20" s="10">
        <v>50</v>
      </c>
      <c r="DW20" s="41">
        <f t="shared" si="24"/>
        <v>609</v>
      </c>
      <c r="DX20" s="7">
        <f t="shared" si="25"/>
        <v>3.2232454747538899E-2</v>
      </c>
      <c r="DZ20" s="52" t="s">
        <v>72</v>
      </c>
      <c r="EA20" s="12">
        <v>43</v>
      </c>
      <c r="EB20" s="10">
        <v>40</v>
      </c>
      <c r="EC20" s="10">
        <v>47</v>
      </c>
      <c r="ED20" s="10">
        <v>47</v>
      </c>
      <c r="EE20" s="10"/>
      <c r="EF20" s="10"/>
      <c r="EG20" s="10"/>
      <c r="EH20" s="10"/>
      <c r="EI20" s="10"/>
      <c r="EJ20" s="10"/>
      <c r="EK20" s="10"/>
      <c r="EL20" s="10"/>
      <c r="EM20" s="41">
        <f t="shared" si="26"/>
        <v>177</v>
      </c>
      <c r="EN20" s="7">
        <f t="shared" si="27"/>
        <v>3.0734502517798228E-2</v>
      </c>
    </row>
    <row r="21" spans="2:144" x14ac:dyDescent="0.25">
      <c r="B21" s="52" t="s">
        <v>64</v>
      </c>
      <c r="C21" s="12"/>
      <c r="D21" s="10"/>
      <c r="E21" s="10"/>
      <c r="F21" s="10"/>
      <c r="G21" s="10"/>
      <c r="H21" s="10"/>
      <c r="I21" s="10"/>
      <c r="J21" s="10"/>
      <c r="K21" s="10">
        <v>102</v>
      </c>
      <c r="L21" s="10">
        <v>113</v>
      </c>
      <c r="M21" s="10">
        <v>107</v>
      </c>
      <c r="N21" s="10">
        <v>86</v>
      </c>
      <c r="O21" s="41">
        <f t="shared" si="14"/>
        <v>408</v>
      </c>
      <c r="P21" s="7">
        <f t="shared" si="10"/>
        <v>3.2852886705853936E-2</v>
      </c>
      <c r="R21" s="52" t="s">
        <v>64</v>
      </c>
      <c r="S21" s="12">
        <v>81</v>
      </c>
      <c r="T21" s="10">
        <v>116</v>
      </c>
      <c r="U21" s="10">
        <v>98</v>
      </c>
      <c r="V21" s="10">
        <v>67</v>
      </c>
      <c r="W21" s="10">
        <v>109</v>
      </c>
      <c r="X21" s="10">
        <v>110</v>
      </c>
      <c r="Y21" s="10">
        <v>133</v>
      </c>
      <c r="Z21" s="10">
        <v>124</v>
      </c>
      <c r="AA21" s="10">
        <v>91</v>
      </c>
      <c r="AB21" s="10">
        <v>156</v>
      </c>
      <c r="AC21" s="10">
        <v>109</v>
      </c>
      <c r="AD21" s="10">
        <v>91</v>
      </c>
      <c r="AE21" s="41">
        <f t="shared" si="11"/>
        <v>1285</v>
      </c>
      <c r="AF21" s="7">
        <f t="shared" si="12"/>
        <v>2.7118858686476448E-2</v>
      </c>
      <c r="AH21" s="52" t="s">
        <v>64</v>
      </c>
      <c r="AI21" s="12">
        <v>93</v>
      </c>
      <c r="AJ21" s="10">
        <v>132</v>
      </c>
      <c r="AK21" s="10">
        <v>136</v>
      </c>
      <c r="AL21" s="10">
        <v>109</v>
      </c>
      <c r="AM21" s="10">
        <v>107</v>
      </c>
      <c r="AN21" s="10">
        <v>104</v>
      </c>
      <c r="AO21" s="10">
        <v>99</v>
      </c>
      <c r="AP21" s="10">
        <v>82</v>
      </c>
      <c r="AQ21" s="10">
        <v>73</v>
      </c>
      <c r="AR21" s="10">
        <v>80</v>
      </c>
      <c r="AS21" s="10">
        <v>78</v>
      </c>
      <c r="AT21" s="10">
        <v>61</v>
      </c>
      <c r="AU21" s="41">
        <f t="shared" si="15"/>
        <v>1154</v>
      </c>
      <c r="AV21" s="7">
        <f t="shared" si="13"/>
        <v>2.8173140304191793E-2</v>
      </c>
      <c r="AX21" s="52" t="s">
        <v>64</v>
      </c>
      <c r="AY21" s="12">
        <v>67</v>
      </c>
      <c r="AZ21" s="10">
        <v>52</v>
      </c>
      <c r="BA21" s="10">
        <v>84</v>
      </c>
      <c r="BB21" s="10">
        <v>79</v>
      </c>
      <c r="BC21" s="10">
        <v>96</v>
      </c>
      <c r="BD21" s="10">
        <v>106</v>
      </c>
      <c r="BE21" s="10">
        <v>106</v>
      </c>
      <c r="BF21" s="10">
        <v>59</v>
      </c>
      <c r="BG21" s="10">
        <v>62</v>
      </c>
      <c r="BH21" s="10">
        <v>71</v>
      </c>
      <c r="BI21" s="10">
        <v>57</v>
      </c>
      <c r="BJ21" s="10">
        <v>48</v>
      </c>
      <c r="BK21" s="41">
        <f t="shared" si="16"/>
        <v>887</v>
      </c>
      <c r="BL21" s="7">
        <f t="shared" si="17"/>
        <v>3.0099426515999863E-2</v>
      </c>
      <c r="BN21" s="52" t="s">
        <v>64</v>
      </c>
      <c r="BO21" s="12">
        <v>53</v>
      </c>
      <c r="BP21" s="10">
        <v>63</v>
      </c>
      <c r="BQ21" s="10">
        <v>84</v>
      </c>
      <c r="BR21" s="10">
        <v>58</v>
      </c>
      <c r="BS21" s="10">
        <v>62</v>
      </c>
      <c r="BT21" s="10">
        <v>60</v>
      </c>
      <c r="BU21" s="10">
        <v>57</v>
      </c>
      <c r="BV21" s="10">
        <v>41</v>
      </c>
      <c r="BW21" s="10">
        <v>32</v>
      </c>
      <c r="BX21" s="10">
        <v>21</v>
      </c>
      <c r="BY21" s="10">
        <v>74</v>
      </c>
      <c r="BZ21" s="10">
        <v>62</v>
      </c>
      <c r="CA21" s="41">
        <f t="shared" si="18"/>
        <v>667</v>
      </c>
      <c r="CB21" s="7">
        <f t="shared" si="19"/>
        <v>3.0919710736139441E-2</v>
      </c>
      <c r="CD21" s="52" t="s">
        <v>64</v>
      </c>
      <c r="CE21" s="12">
        <v>59</v>
      </c>
      <c r="CF21" s="10">
        <v>60</v>
      </c>
      <c r="CG21" s="10">
        <v>46</v>
      </c>
      <c r="CH21" s="10">
        <v>55</v>
      </c>
      <c r="CI21" s="10">
        <v>64</v>
      </c>
      <c r="CJ21" s="10">
        <v>45</v>
      </c>
      <c r="CK21" s="10">
        <v>45</v>
      </c>
      <c r="CL21" s="10">
        <v>32</v>
      </c>
      <c r="CM21" s="10">
        <v>35</v>
      </c>
      <c r="CN21" s="10">
        <v>64</v>
      </c>
      <c r="CO21" s="10">
        <v>42</v>
      </c>
      <c r="CP21" s="10">
        <v>45</v>
      </c>
      <c r="CQ21" s="41">
        <f t="shared" si="20"/>
        <v>592</v>
      </c>
      <c r="CR21" s="7">
        <f t="shared" si="21"/>
        <v>3.3952741454462032E-2</v>
      </c>
      <c r="CT21" s="52" t="s">
        <v>64</v>
      </c>
      <c r="CU21" s="12">
        <v>44</v>
      </c>
      <c r="CV21" s="10">
        <v>66</v>
      </c>
      <c r="CW21" s="10">
        <v>82</v>
      </c>
      <c r="CX21" s="10">
        <v>60</v>
      </c>
      <c r="CY21" s="10">
        <v>88</v>
      </c>
      <c r="CZ21" s="10">
        <v>80</v>
      </c>
      <c r="DA21" s="10">
        <v>71</v>
      </c>
      <c r="DB21" s="10">
        <v>79</v>
      </c>
      <c r="DC21" s="10">
        <v>55</v>
      </c>
      <c r="DD21" s="10">
        <v>67</v>
      </c>
      <c r="DE21" s="10">
        <v>59</v>
      </c>
      <c r="DF21" s="10">
        <v>52</v>
      </c>
      <c r="DG21" s="41">
        <f t="shared" si="22"/>
        <v>803</v>
      </c>
      <c r="DH21" s="7">
        <f t="shared" si="23"/>
        <v>3.6028356066044508E-2</v>
      </c>
      <c r="DJ21" s="52" t="s">
        <v>64</v>
      </c>
      <c r="DK21" s="12">
        <v>45</v>
      </c>
      <c r="DL21" s="10">
        <v>69</v>
      </c>
      <c r="DM21" s="10">
        <v>47</v>
      </c>
      <c r="DN21" s="10">
        <v>42</v>
      </c>
      <c r="DO21" s="10">
        <v>45</v>
      </c>
      <c r="DP21" s="10">
        <v>49</v>
      </c>
      <c r="DQ21" s="10">
        <v>60</v>
      </c>
      <c r="DR21" s="10">
        <v>76</v>
      </c>
      <c r="DS21" s="10">
        <v>59</v>
      </c>
      <c r="DT21" s="10">
        <v>58</v>
      </c>
      <c r="DU21" s="10">
        <v>55</v>
      </c>
      <c r="DV21" s="10">
        <v>56</v>
      </c>
      <c r="DW21" s="41">
        <f t="shared" si="24"/>
        <v>661</v>
      </c>
      <c r="DX21" s="7">
        <f t="shared" si="25"/>
        <v>3.4984651212024979E-2</v>
      </c>
      <c r="DZ21" s="52" t="s">
        <v>64</v>
      </c>
      <c r="EA21" s="12">
        <v>33</v>
      </c>
      <c r="EB21" s="10">
        <v>43</v>
      </c>
      <c r="EC21" s="10">
        <v>66</v>
      </c>
      <c r="ED21" s="10">
        <v>70</v>
      </c>
      <c r="EE21" s="10"/>
      <c r="EF21" s="10"/>
      <c r="EG21" s="10"/>
      <c r="EH21" s="10"/>
      <c r="EI21" s="10"/>
      <c r="EJ21" s="10"/>
      <c r="EK21" s="10"/>
      <c r="EL21" s="10"/>
      <c r="EM21" s="41">
        <f t="shared" si="26"/>
        <v>212</v>
      </c>
      <c r="EN21" s="7">
        <f t="shared" si="27"/>
        <v>3.6811946518492795E-2</v>
      </c>
    </row>
    <row r="22" spans="2:144" x14ac:dyDescent="0.25">
      <c r="B22" s="52" t="s">
        <v>63</v>
      </c>
      <c r="C22" s="12"/>
      <c r="D22" s="10"/>
      <c r="E22" s="10"/>
      <c r="F22" s="10"/>
      <c r="G22" s="10"/>
      <c r="H22" s="10"/>
      <c r="I22" s="10"/>
      <c r="J22" s="10"/>
      <c r="K22" s="10">
        <v>48</v>
      </c>
      <c r="L22" s="10">
        <v>40</v>
      </c>
      <c r="M22" s="10">
        <v>39</v>
      </c>
      <c r="N22" s="10">
        <v>28</v>
      </c>
      <c r="O22" s="41">
        <f t="shared" si="14"/>
        <v>155</v>
      </c>
      <c r="P22" s="7">
        <f t="shared" si="10"/>
        <v>1.2480876076978823E-2</v>
      </c>
      <c r="R22" s="52" t="s">
        <v>63</v>
      </c>
      <c r="S22" s="12">
        <v>27</v>
      </c>
      <c r="T22" s="10">
        <v>31</v>
      </c>
      <c r="U22" s="10">
        <v>58</v>
      </c>
      <c r="V22" s="10">
        <v>33</v>
      </c>
      <c r="W22" s="10">
        <v>72</v>
      </c>
      <c r="X22" s="10">
        <v>63</v>
      </c>
      <c r="Y22" s="10">
        <v>78</v>
      </c>
      <c r="Z22" s="10">
        <v>53</v>
      </c>
      <c r="AA22" s="10">
        <v>42</v>
      </c>
      <c r="AB22" s="10">
        <v>80</v>
      </c>
      <c r="AC22" s="10">
        <v>71</v>
      </c>
      <c r="AD22" s="10">
        <v>36</v>
      </c>
      <c r="AE22" s="41">
        <f t="shared" si="11"/>
        <v>644</v>
      </c>
      <c r="AF22" s="7">
        <f t="shared" si="12"/>
        <v>1.3591085598514267E-2</v>
      </c>
      <c r="AH22" s="52" t="s">
        <v>63</v>
      </c>
      <c r="AI22" s="12">
        <v>38</v>
      </c>
      <c r="AJ22" s="10">
        <v>64</v>
      </c>
      <c r="AK22" s="10">
        <v>54</v>
      </c>
      <c r="AL22" s="10">
        <v>68</v>
      </c>
      <c r="AM22" s="10">
        <v>64</v>
      </c>
      <c r="AN22" s="10">
        <v>51</v>
      </c>
      <c r="AO22" s="10">
        <v>55</v>
      </c>
      <c r="AP22" s="10">
        <v>52</v>
      </c>
      <c r="AQ22" s="10">
        <v>28</v>
      </c>
      <c r="AR22" s="10">
        <v>39</v>
      </c>
      <c r="AS22" s="10">
        <v>35</v>
      </c>
      <c r="AT22" s="10">
        <v>29</v>
      </c>
      <c r="AU22" s="41">
        <f t="shared" si="15"/>
        <v>577</v>
      </c>
      <c r="AV22" s="7">
        <f t="shared" si="13"/>
        <v>1.4086570152095896E-2</v>
      </c>
      <c r="AX22" s="52" t="s">
        <v>63</v>
      </c>
      <c r="AY22" s="12">
        <v>40</v>
      </c>
      <c r="AZ22" s="10">
        <v>38</v>
      </c>
      <c r="BA22" s="10">
        <v>39</v>
      </c>
      <c r="BB22" s="10">
        <v>35</v>
      </c>
      <c r="BC22" s="10">
        <v>40</v>
      </c>
      <c r="BD22" s="10">
        <v>39</v>
      </c>
      <c r="BE22" s="10">
        <v>47</v>
      </c>
      <c r="BF22" s="10">
        <v>21</v>
      </c>
      <c r="BG22" s="10">
        <v>20</v>
      </c>
      <c r="BH22" s="10">
        <v>27</v>
      </c>
      <c r="BI22" s="10">
        <v>23</v>
      </c>
      <c r="BJ22" s="10">
        <v>23</v>
      </c>
      <c r="BK22" s="41">
        <f t="shared" si="16"/>
        <v>392</v>
      </c>
      <c r="BL22" s="7">
        <f t="shared" si="17"/>
        <v>1.3302114085988666E-2</v>
      </c>
      <c r="BN22" s="52" t="s">
        <v>63</v>
      </c>
      <c r="BO22" s="12">
        <v>23</v>
      </c>
      <c r="BP22" s="10">
        <v>27</v>
      </c>
      <c r="BQ22" s="10">
        <v>20</v>
      </c>
      <c r="BR22" s="10">
        <v>29</v>
      </c>
      <c r="BS22" s="10">
        <v>30</v>
      </c>
      <c r="BT22" s="10">
        <v>38</v>
      </c>
      <c r="BU22" s="10">
        <v>22</v>
      </c>
      <c r="BV22" s="10">
        <v>14</v>
      </c>
      <c r="BW22" s="10">
        <v>20</v>
      </c>
      <c r="BX22" s="10">
        <v>13</v>
      </c>
      <c r="BY22" s="10">
        <v>44</v>
      </c>
      <c r="BZ22" s="10">
        <v>33</v>
      </c>
      <c r="CA22" s="41">
        <f t="shared" si="18"/>
        <v>313</v>
      </c>
      <c r="CB22" s="7">
        <f t="shared" si="19"/>
        <v>1.4509549415909512E-2</v>
      </c>
      <c r="CD22" s="52" t="s">
        <v>63</v>
      </c>
      <c r="CE22" s="12">
        <v>37</v>
      </c>
      <c r="CF22" s="10">
        <v>26</v>
      </c>
      <c r="CG22" s="10">
        <v>16</v>
      </c>
      <c r="CH22" s="10">
        <v>31</v>
      </c>
      <c r="CI22" s="10">
        <v>32</v>
      </c>
      <c r="CJ22" s="10">
        <v>30</v>
      </c>
      <c r="CK22" s="10">
        <v>25</v>
      </c>
      <c r="CL22" s="10">
        <v>19</v>
      </c>
      <c r="CM22" s="10">
        <v>18</v>
      </c>
      <c r="CN22" s="10">
        <v>25</v>
      </c>
      <c r="CO22" s="10">
        <v>16</v>
      </c>
      <c r="CP22" s="10">
        <v>26</v>
      </c>
      <c r="CQ22" s="41">
        <f t="shared" si="20"/>
        <v>301</v>
      </c>
      <c r="CR22" s="7">
        <f t="shared" si="21"/>
        <v>1.7263133746272082E-2</v>
      </c>
      <c r="CT22" s="52" t="s">
        <v>63</v>
      </c>
      <c r="CU22" s="12">
        <v>22</v>
      </c>
      <c r="CV22" s="10">
        <v>42</v>
      </c>
      <c r="CW22" s="10">
        <v>44</v>
      </c>
      <c r="CX22" s="10">
        <v>41</v>
      </c>
      <c r="CY22" s="10">
        <v>43</v>
      </c>
      <c r="CZ22" s="10">
        <v>28</v>
      </c>
      <c r="DA22" s="10">
        <v>31</v>
      </c>
      <c r="DB22" s="10">
        <v>37</v>
      </c>
      <c r="DC22" s="10">
        <v>35</v>
      </c>
      <c r="DD22" s="10">
        <v>37</v>
      </c>
      <c r="DE22" s="10">
        <v>39</v>
      </c>
      <c r="DF22" s="10">
        <v>34</v>
      </c>
      <c r="DG22" s="41">
        <f t="shared" si="22"/>
        <v>433</v>
      </c>
      <c r="DH22" s="7">
        <f t="shared" si="23"/>
        <v>1.9427494615936826E-2</v>
      </c>
      <c r="DJ22" s="52" t="s">
        <v>63</v>
      </c>
      <c r="DK22" s="12">
        <v>31</v>
      </c>
      <c r="DL22" s="10">
        <v>35</v>
      </c>
      <c r="DM22" s="10">
        <v>23</v>
      </c>
      <c r="DN22" s="10">
        <v>24</v>
      </c>
      <c r="DO22" s="10">
        <v>37</v>
      </c>
      <c r="DP22" s="10">
        <v>15</v>
      </c>
      <c r="DQ22" s="10">
        <v>27</v>
      </c>
      <c r="DR22" s="10">
        <v>34</v>
      </c>
      <c r="DS22" s="10">
        <v>28</v>
      </c>
      <c r="DT22" s="10">
        <v>31</v>
      </c>
      <c r="DU22" s="10">
        <v>24</v>
      </c>
      <c r="DV22" s="10">
        <v>27</v>
      </c>
      <c r="DW22" s="41">
        <f t="shared" si="24"/>
        <v>336</v>
      </c>
      <c r="DX22" s="7">
        <f t="shared" si="25"/>
        <v>1.7783423308986981E-2</v>
      </c>
      <c r="DZ22" s="52" t="s">
        <v>63</v>
      </c>
      <c r="EA22" s="12">
        <v>32</v>
      </c>
      <c r="EB22" s="10">
        <v>20</v>
      </c>
      <c r="EC22" s="10">
        <v>27</v>
      </c>
      <c r="ED22" s="10">
        <v>39</v>
      </c>
      <c r="EE22" s="10"/>
      <c r="EF22" s="10"/>
      <c r="EG22" s="10"/>
      <c r="EH22" s="10"/>
      <c r="EI22" s="10"/>
      <c r="EJ22" s="10"/>
      <c r="EK22" s="10"/>
      <c r="EL22" s="10"/>
      <c r="EM22" s="41">
        <f t="shared" si="26"/>
        <v>118</v>
      </c>
      <c r="EN22" s="7">
        <f t="shared" si="27"/>
        <v>2.048966834519882E-2</v>
      </c>
    </row>
    <row r="23" spans="2:144" x14ac:dyDescent="0.25">
      <c r="B23" s="52" t="s">
        <v>66</v>
      </c>
      <c r="C23" s="12"/>
      <c r="D23" s="10"/>
      <c r="E23" s="10"/>
      <c r="F23" s="10"/>
      <c r="G23" s="10"/>
      <c r="H23" s="10"/>
      <c r="I23" s="10"/>
      <c r="J23" s="10"/>
      <c r="K23" s="10">
        <v>18</v>
      </c>
      <c r="L23" s="10">
        <v>44</v>
      </c>
      <c r="M23" s="10">
        <v>33</v>
      </c>
      <c r="N23" s="10">
        <v>19</v>
      </c>
      <c r="O23" s="41">
        <f t="shared" si="14"/>
        <v>114</v>
      </c>
      <c r="P23" s="7">
        <f t="shared" si="10"/>
        <v>9.1794830501650704E-3</v>
      </c>
      <c r="R23" s="52" t="s">
        <v>66</v>
      </c>
      <c r="S23" s="12">
        <v>39</v>
      </c>
      <c r="T23" s="10">
        <v>42</v>
      </c>
      <c r="U23" s="10">
        <v>35</v>
      </c>
      <c r="V23" s="10">
        <v>34</v>
      </c>
      <c r="W23" s="10">
        <v>59</v>
      </c>
      <c r="X23" s="10">
        <v>44</v>
      </c>
      <c r="Y23" s="10">
        <v>50</v>
      </c>
      <c r="Z23" s="10">
        <v>46</v>
      </c>
      <c r="AA23" s="10">
        <v>32</v>
      </c>
      <c r="AB23" s="10">
        <v>60</v>
      </c>
      <c r="AC23" s="10">
        <v>40</v>
      </c>
      <c r="AD23" s="10">
        <v>23</v>
      </c>
      <c r="AE23" s="41">
        <f t="shared" si="11"/>
        <v>504</v>
      </c>
      <c r="AF23" s="7">
        <f t="shared" si="12"/>
        <v>1.0636501772750296E-2</v>
      </c>
      <c r="AH23" s="52" t="s">
        <v>66</v>
      </c>
      <c r="AI23" s="12">
        <v>43</v>
      </c>
      <c r="AJ23" s="10">
        <v>35</v>
      </c>
      <c r="AK23" s="10">
        <v>36</v>
      </c>
      <c r="AL23" s="10">
        <v>29</v>
      </c>
      <c r="AM23" s="10">
        <v>39</v>
      </c>
      <c r="AN23" s="10">
        <v>36</v>
      </c>
      <c r="AO23" s="10">
        <v>43</v>
      </c>
      <c r="AP23" s="10">
        <v>29</v>
      </c>
      <c r="AQ23" s="10">
        <v>24</v>
      </c>
      <c r="AR23" s="10">
        <v>23</v>
      </c>
      <c r="AS23" s="10">
        <v>27</v>
      </c>
      <c r="AT23" s="10">
        <v>29</v>
      </c>
      <c r="AU23" s="41">
        <f t="shared" si="15"/>
        <v>393</v>
      </c>
      <c r="AV23" s="7">
        <f t="shared" si="13"/>
        <v>9.5944923219647964E-3</v>
      </c>
      <c r="AX23" s="52" t="s">
        <v>66</v>
      </c>
      <c r="AY23" s="12">
        <v>20</v>
      </c>
      <c r="AZ23" s="10">
        <v>13</v>
      </c>
      <c r="BA23" s="10">
        <v>27</v>
      </c>
      <c r="BB23" s="10">
        <v>21</v>
      </c>
      <c r="BC23" s="10">
        <v>45</v>
      </c>
      <c r="BD23" s="10">
        <v>23</v>
      </c>
      <c r="BE23" s="10">
        <v>34</v>
      </c>
      <c r="BF23" s="10">
        <v>24</v>
      </c>
      <c r="BG23" s="10">
        <v>19</v>
      </c>
      <c r="BH23" s="10">
        <v>15</v>
      </c>
      <c r="BI23" s="10">
        <v>21</v>
      </c>
      <c r="BJ23" s="10">
        <v>12</v>
      </c>
      <c r="BK23" s="41">
        <f t="shared" si="16"/>
        <v>274</v>
      </c>
      <c r="BL23" s="7">
        <f t="shared" si="17"/>
        <v>9.2979062743900366E-3</v>
      </c>
      <c r="BN23" s="52" t="s">
        <v>66</v>
      </c>
      <c r="BO23" s="12">
        <v>15</v>
      </c>
      <c r="BP23" s="10">
        <v>26</v>
      </c>
      <c r="BQ23" s="10">
        <v>14</v>
      </c>
      <c r="BR23" s="10">
        <v>17</v>
      </c>
      <c r="BS23" s="10">
        <v>24</v>
      </c>
      <c r="BT23" s="10">
        <v>20</v>
      </c>
      <c r="BU23" s="10">
        <v>14</v>
      </c>
      <c r="BV23" s="10">
        <v>10</v>
      </c>
      <c r="BW23" s="10">
        <v>21</v>
      </c>
      <c r="BX23" s="10">
        <v>17</v>
      </c>
      <c r="BY23" s="10">
        <v>22</v>
      </c>
      <c r="BZ23" s="10">
        <v>14</v>
      </c>
      <c r="CA23" s="41">
        <f t="shared" si="18"/>
        <v>214</v>
      </c>
      <c r="CB23" s="7">
        <f t="shared" si="19"/>
        <v>9.9202670127943628E-3</v>
      </c>
      <c r="CD23" s="52" t="s">
        <v>66</v>
      </c>
      <c r="CE23" s="12">
        <v>17</v>
      </c>
      <c r="CF23" s="10">
        <v>19</v>
      </c>
      <c r="CG23" s="10">
        <v>17</v>
      </c>
      <c r="CH23" s="10">
        <v>20</v>
      </c>
      <c r="CI23" s="10">
        <v>32</v>
      </c>
      <c r="CJ23" s="10">
        <v>8</v>
      </c>
      <c r="CK23" s="10">
        <v>21</v>
      </c>
      <c r="CL23" s="10">
        <v>14</v>
      </c>
      <c r="CM23" s="10">
        <v>21</v>
      </c>
      <c r="CN23" s="10">
        <v>27</v>
      </c>
      <c r="CO23" s="10">
        <v>7</v>
      </c>
      <c r="CP23" s="10">
        <v>18</v>
      </c>
      <c r="CQ23" s="41">
        <f t="shared" si="20"/>
        <v>221</v>
      </c>
      <c r="CR23" s="7">
        <f t="shared" si="21"/>
        <v>1.267492544161505E-2</v>
      </c>
      <c r="CT23" s="52" t="s">
        <v>66</v>
      </c>
      <c r="CU23" s="12">
        <v>18</v>
      </c>
      <c r="CV23" s="10">
        <v>31</v>
      </c>
      <c r="CW23" s="10">
        <v>25</v>
      </c>
      <c r="CX23" s="10">
        <v>22</v>
      </c>
      <c r="CY23" s="10">
        <v>36</v>
      </c>
      <c r="CZ23" s="10">
        <v>24</v>
      </c>
      <c r="DA23" s="10">
        <v>27</v>
      </c>
      <c r="DB23" s="10">
        <v>24</v>
      </c>
      <c r="DC23" s="10">
        <v>27</v>
      </c>
      <c r="DD23" s="10">
        <v>29</v>
      </c>
      <c r="DE23" s="10">
        <v>23</v>
      </c>
      <c r="DF23" s="10">
        <v>24</v>
      </c>
      <c r="DG23" s="41">
        <f t="shared" si="22"/>
        <v>310</v>
      </c>
      <c r="DH23" s="7">
        <f t="shared" si="23"/>
        <v>1.3908829863603733E-2</v>
      </c>
      <c r="DJ23" s="52" t="s">
        <v>66</v>
      </c>
      <c r="DK23" s="12">
        <v>22</v>
      </c>
      <c r="DL23" s="10">
        <v>30</v>
      </c>
      <c r="DM23" s="10">
        <v>19</v>
      </c>
      <c r="DN23" s="10">
        <v>14</v>
      </c>
      <c r="DO23" s="10">
        <v>21</v>
      </c>
      <c r="DP23" s="10">
        <v>14</v>
      </c>
      <c r="DQ23" s="10">
        <v>14</v>
      </c>
      <c r="DR23" s="10">
        <v>15</v>
      </c>
      <c r="DS23" s="10">
        <v>22</v>
      </c>
      <c r="DT23" s="10">
        <v>24</v>
      </c>
      <c r="DU23" s="10">
        <v>19</v>
      </c>
      <c r="DV23" s="10">
        <v>29</v>
      </c>
      <c r="DW23" s="41">
        <f t="shared" si="24"/>
        <v>243</v>
      </c>
      <c r="DX23" s="7">
        <f t="shared" si="25"/>
        <v>1.2861225785963798E-2</v>
      </c>
      <c r="DZ23" s="52" t="s">
        <v>66</v>
      </c>
      <c r="EA23" s="12">
        <v>21</v>
      </c>
      <c r="EB23" s="10">
        <v>13</v>
      </c>
      <c r="EC23" s="10">
        <v>12</v>
      </c>
      <c r="ED23" s="10">
        <v>25</v>
      </c>
      <c r="EE23" s="10"/>
      <c r="EF23" s="10"/>
      <c r="EG23" s="10"/>
      <c r="EH23" s="10"/>
      <c r="EI23" s="10"/>
      <c r="EJ23" s="10"/>
      <c r="EK23" s="10"/>
      <c r="EL23" s="10"/>
      <c r="EM23" s="41">
        <f t="shared" si="26"/>
        <v>71</v>
      </c>
      <c r="EN23" s="7">
        <f t="shared" si="27"/>
        <v>1.2328529258551832E-2</v>
      </c>
    </row>
    <row r="24" spans="2:144" x14ac:dyDescent="0.25">
      <c r="B24" s="52" t="s">
        <v>59</v>
      </c>
      <c r="C24" s="12"/>
      <c r="D24" s="10"/>
      <c r="E24" s="10"/>
      <c r="F24" s="10"/>
      <c r="G24" s="10"/>
      <c r="H24" s="10"/>
      <c r="I24" s="10"/>
      <c r="J24" s="10"/>
      <c r="K24" s="10">
        <v>12</v>
      </c>
      <c r="L24" s="10">
        <v>19</v>
      </c>
      <c r="M24" s="10">
        <v>18</v>
      </c>
      <c r="N24" s="10">
        <v>15</v>
      </c>
      <c r="O24" s="41">
        <f t="shared" si="14"/>
        <v>64</v>
      </c>
      <c r="P24" s="7">
        <f t="shared" si="10"/>
        <v>5.1533939930751265E-3</v>
      </c>
      <c r="R24" s="52" t="s">
        <v>59</v>
      </c>
      <c r="S24" s="12">
        <v>10</v>
      </c>
      <c r="T24" s="10">
        <v>15</v>
      </c>
      <c r="U24" s="10">
        <v>13</v>
      </c>
      <c r="V24" s="10">
        <v>10</v>
      </c>
      <c r="W24" s="10">
        <v>15</v>
      </c>
      <c r="X24" s="10">
        <v>27</v>
      </c>
      <c r="Y24" s="10">
        <v>13</v>
      </c>
      <c r="Z24" s="10">
        <v>16</v>
      </c>
      <c r="AA24" s="10">
        <v>13</v>
      </c>
      <c r="AB24" s="10">
        <v>19</v>
      </c>
      <c r="AC24" s="10">
        <v>15</v>
      </c>
      <c r="AD24" s="10">
        <v>16</v>
      </c>
      <c r="AE24" s="41">
        <f t="shared" si="11"/>
        <v>182</v>
      </c>
      <c r="AF24" s="7">
        <f t="shared" si="12"/>
        <v>3.8409589734931622E-3</v>
      </c>
      <c r="AH24" s="52" t="s">
        <v>59</v>
      </c>
      <c r="AI24" s="12">
        <v>20</v>
      </c>
      <c r="AJ24" s="10">
        <v>22</v>
      </c>
      <c r="AK24" s="10">
        <v>16</v>
      </c>
      <c r="AL24" s="10">
        <v>16</v>
      </c>
      <c r="AM24" s="10">
        <v>31</v>
      </c>
      <c r="AN24" s="10">
        <v>20</v>
      </c>
      <c r="AO24" s="10">
        <v>26</v>
      </c>
      <c r="AP24" s="10">
        <v>17</v>
      </c>
      <c r="AQ24" s="10">
        <v>9</v>
      </c>
      <c r="AR24" s="10">
        <v>11</v>
      </c>
      <c r="AS24" s="10">
        <v>11</v>
      </c>
      <c r="AT24" s="10">
        <v>15</v>
      </c>
      <c r="AU24" s="41">
        <f t="shared" si="15"/>
        <v>214</v>
      </c>
      <c r="AV24" s="7">
        <f t="shared" si="13"/>
        <v>5.2244818241742146E-3</v>
      </c>
      <c r="AX24" s="52" t="s">
        <v>59</v>
      </c>
      <c r="AY24" s="12">
        <v>3</v>
      </c>
      <c r="AZ24" s="10">
        <v>6</v>
      </c>
      <c r="BA24" s="10">
        <v>7</v>
      </c>
      <c r="BB24" s="10">
        <v>13</v>
      </c>
      <c r="BC24" s="10">
        <v>14</v>
      </c>
      <c r="BD24" s="10">
        <v>10</v>
      </c>
      <c r="BE24" s="10">
        <v>19</v>
      </c>
      <c r="BF24" s="10">
        <v>7</v>
      </c>
      <c r="BG24" s="10">
        <v>6</v>
      </c>
      <c r="BH24" s="10">
        <v>4</v>
      </c>
      <c r="BI24" s="10">
        <v>5</v>
      </c>
      <c r="BJ24" s="10">
        <v>6</v>
      </c>
      <c r="BK24" s="41">
        <f t="shared" si="16"/>
        <v>100</v>
      </c>
      <c r="BL24" s="7">
        <f t="shared" si="17"/>
        <v>3.3933964505073128E-3</v>
      </c>
      <c r="BN24" s="52" t="s">
        <v>59</v>
      </c>
      <c r="BO24" s="12">
        <v>9</v>
      </c>
      <c r="BP24" s="10">
        <v>6</v>
      </c>
      <c r="BQ24" s="10">
        <v>9</v>
      </c>
      <c r="BR24" s="10">
        <v>4</v>
      </c>
      <c r="BS24" s="10">
        <v>11</v>
      </c>
      <c r="BT24" s="10">
        <v>8</v>
      </c>
      <c r="BU24" s="10">
        <v>4</v>
      </c>
      <c r="BV24" s="10">
        <v>3</v>
      </c>
      <c r="BW24" s="10">
        <v>6</v>
      </c>
      <c r="BX24" s="10">
        <v>5</v>
      </c>
      <c r="BY24" s="10">
        <v>7</v>
      </c>
      <c r="BZ24" s="10">
        <v>10</v>
      </c>
      <c r="CA24" s="41">
        <f t="shared" si="18"/>
        <v>82</v>
      </c>
      <c r="CB24" s="7">
        <f t="shared" si="19"/>
        <v>3.8012238086408308E-3</v>
      </c>
      <c r="CD24" s="52" t="s">
        <v>59</v>
      </c>
      <c r="CE24" s="12">
        <v>5</v>
      </c>
      <c r="CF24" s="10">
        <v>11</v>
      </c>
      <c r="CG24" s="10">
        <v>7</v>
      </c>
      <c r="CH24" s="10">
        <v>12</v>
      </c>
      <c r="CI24" s="10">
        <v>12</v>
      </c>
      <c r="CJ24" s="10">
        <v>7</v>
      </c>
      <c r="CK24" s="10">
        <v>6</v>
      </c>
      <c r="CL24" s="10">
        <v>3</v>
      </c>
      <c r="CM24" s="10">
        <v>5</v>
      </c>
      <c r="CN24" s="10">
        <v>8</v>
      </c>
      <c r="CO24" s="10">
        <v>4</v>
      </c>
      <c r="CP24" s="10">
        <v>5</v>
      </c>
      <c r="CQ24" s="41">
        <f t="shared" si="20"/>
        <v>85</v>
      </c>
      <c r="CR24" s="7">
        <f t="shared" si="21"/>
        <v>4.8749713236980958E-3</v>
      </c>
      <c r="CT24" s="52" t="s">
        <v>59</v>
      </c>
      <c r="CU24" s="12">
        <v>11</v>
      </c>
      <c r="CV24" s="10">
        <v>8</v>
      </c>
      <c r="CW24" s="10">
        <v>18</v>
      </c>
      <c r="CX24" s="10">
        <v>12</v>
      </c>
      <c r="CY24" s="10">
        <v>14</v>
      </c>
      <c r="CZ24" s="10">
        <v>18</v>
      </c>
      <c r="DA24" s="10">
        <v>14</v>
      </c>
      <c r="DB24" s="10">
        <v>1</v>
      </c>
      <c r="DC24" s="10">
        <v>10</v>
      </c>
      <c r="DD24" s="10">
        <v>8</v>
      </c>
      <c r="DE24" s="10">
        <v>2</v>
      </c>
      <c r="DF24" s="10">
        <v>5</v>
      </c>
      <c r="DG24" s="41">
        <f t="shared" si="22"/>
        <v>121</v>
      </c>
      <c r="DH24" s="7">
        <f t="shared" si="23"/>
        <v>5.4289303661162955E-3</v>
      </c>
      <c r="DJ24" s="52" t="s">
        <v>59</v>
      </c>
      <c r="DK24" s="12">
        <v>6</v>
      </c>
      <c r="DL24" s="10">
        <v>11</v>
      </c>
      <c r="DM24" s="10">
        <v>6</v>
      </c>
      <c r="DN24" s="10">
        <v>10</v>
      </c>
      <c r="DO24" s="10">
        <v>7</v>
      </c>
      <c r="DP24" s="10">
        <v>5</v>
      </c>
      <c r="DQ24" s="10">
        <v>4</v>
      </c>
      <c r="DR24" s="10">
        <v>6</v>
      </c>
      <c r="DS24" s="10">
        <v>6</v>
      </c>
      <c r="DT24" s="10">
        <v>5</v>
      </c>
      <c r="DU24" s="10">
        <v>7</v>
      </c>
      <c r="DV24" s="10">
        <v>2</v>
      </c>
      <c r="DW24" s="41">
        <f t="shared" si="24"/>
        <v>75</v>
      </c>
      <c r="DX24" s="7">
        <f t="shared" si="25"/>
        <v>3.9695141314703081E-3</v>
      </c>
      <c r="DZ24" s="52" t="s">
        <v>59</v>
      </c>
      <c r="EA24" s="12">
        <v>6</v>
      </c>
      <c r="EB24" s="10">
        <v>6</v>
      </c>
      <c r="EC24" s="10">
        <v>6</v>
      </c>
      <c r="ED24" s="10">
        <v>5</v>
      </c>
      <c r="EE24" s="10"/>
      <c r="EF24" s="10"/>
      <c r="EG24" s="10"/>
      <c r="EH24" s="10"/>
      <c r="EI24" s="10"/>
      <c r="EJ24" s="10"/>
      <c r="EK24" s="10"/>
      <c r="EL24" s="10"/>
      <c r="EM24" s="41">
        <f t="shared" si="26"/>
        <v>23</v>
      </c>
      <c r="EN24" s="7">
        <f t="shared" si="27"/>
        <v>3.9937489147421424E-3</v>
      </c>
    </row>
    <row r="25" spans="2:144" x14ac:dyDescent="0.25">
      <c r="B25" s="52" t="s">
        <v>58</v>
      </c>
      <c r="C25" s="12"/>
      <c r="D25" s="10"/>
      <c r="E25" s="10"/>
      <c r="F25" s="10"/>
      <c r="G25" s="10"/>
      <c r="H25" s="10"/>
      <c r="I25" s="10"/>
      <c r="J25" s="10"/>
      <c r="K25" s="10">
        <v>9</v>
      </c>
      <c r="L25" s="10">
        <v>4</v>
      </c>
      <c r="M25" s="10">
        <v>7</v>
      </c>
      <c r="N25" s="10">
        <v>9</v>
      </c>
      <c r="O25" s="41">
        <f t="shared" si="14"/>
        <v>29</v>
      </c>
      <c r="P25" s="7">
        <f t="shared" si="10"/>
        <v>2.3351316531121671E-3</v>
      </c>
      <c r="R25" s="52" t="s">
        <v>58</v>
      </c>
      <c r="S25" s="12">
        <v>8</v>
      </c>
      <c r="T25" s="10">
        <v>9</v>
      </c>
      <c r="U25" s="10">
        <v>11</v>
      </c>
      <c r="V25" s="10">
        <v>6</v>
      </c>
      <c r="W25" s="10">
        <v>9</v>
      </c>
      <c r="X25" s="10">
        <v>10</v>
      </c>
      <c r="Y25" s="10">
        <v>8</v>
      </c>
      <c r="Z25" s="10">
        <v>15</v>
      </c>
      <c r="AA25" s="10">
        <v>8</v>
      </c>
      <c r="AB25" s="10">
        <v>12</v>
      </c>
      <c r="AC25" s="10">
        <v>9</v>
      </c>
      <c r="AD25" s="10">
        <v>3</v>
      </c>
      <c r="AE25" s="41">
        <f t="shared" si="11"/>
        <v>108</v>
      </c>
      <c r="AF25" s="7">
        <f t="shared" si="12"/>
        <v>2.2792503798750633E-3</v>
      </c>
      <c r="AH25" s="52" t="s">
        <v>58</v>
      </c>
      <c r="AI25" s="12">
        <v>5</v>
      </c>
      <c r="AJ25" s="10">
        <v>11</v>
      </c>
      <c r="AK25" s="10">
        <v>11</v>
      </c>
      <c r="AL25" s="10">
        <v>13</v>
      </c>
      <c r="AM25" s="10">
        <v>6</v>
      </c>
      <c r="AN25" s="10">
        <v>8</v>
      </c>
      <c r="AO25" s="10">
        <v>5</v>
      </c>
      <c r="AP25" s="10">
        <v>11</v>
      </c>
      <c r="AQ25" s="10">
        <v>8</v>
      </c>
      <c r="AR25" s="10">
        <v>8</v>
      </c>
      <c r="AS25" s="10">
        <v>10</v>
      </c>
      <c r="AT25" s="10">
        <v>9</v>
      </c>
      <c r="AU25" s="41">
        <f t="shared" si="15"/>
        <v>105</v>
      </c>
      <c r="AV25" s="7">
        <f t="shared" si="13"/>
        <v>2.5634139791508997E-3</v>
      </c>
      <c r="AX25" s="52" t="s">
        <v>58</v>
      </c>
      <c r="AY25" s="12">
        <v>8</v>
      </c>
      <c r="AZ25" s="10">
        <v>6</v>
      </c>
      <c r="BA25" s="10">
        <v>5</v>
      </c>
      <c r="BB25" s="10">
        <v>2</v>
      </c>
      <c r="BC25" s="10">
        <v>9</v>
      </c>
      <c r="BD25" s="10">
        <v>10</v>
      </c>
      <c r="BE25" s="10">
        <v>9</v>
      </c>
      <c r="BF25" s="10">
        <v>4</v>
      </c>
      <c r="BG25" s="10">
        <v>3</v>
      </c>
      <c r="BH25" s="10">
        <v>5</v>
      </c>
      <c r="BI25" s="10">
        <v>5</v>
      </c>
      <c r="BJ25" s="10">
        <v>3</v>
      </c>
      <c r="BK25" s="41">
        <f t="shared" si="16"/>
        <v>69</v>
      </c>
      <c r="BL25" s="7">
        <f t="shared" si="17"/>
        <v>2.3414435508500456E-3</v>
      </c>
      <c r="BN25" s="52" t="s">
        <v>58</v>
      </c>
      <c r="BO25" s="12">
        <v>5</v>
      </c>
      <c r="BP25" s="10">
        <v>5</v>
      </c>
      <c r="BQ25" s="10">
        <v>4</v>
      </c>
      <c r="BR25" s="10">
        <v>2</v>
      </c>
      <c r="BS25" s="10">
        <v>4</v>
      </c>
      <c r="BT25" s="10">
        <v>4</v>
      </c>
      <c r="BU25" s="10"/>
      <c r="BV25" s="10">
        <v>2</v>
      </c>
      <c r="BW25" s="10">
        <v>1</v>
      </c>
      <c r="BX25" s="10">
        <v>2</v>
      </c>
      <c r="BY25" s="10">
        <v>16</v>
      </c>
      <c r="BZ25" s="10">
        <v>3</v>
      </c>
      <c r="CA25" s="41">
        <f t="shared" si="18"/>
        <v>48</v>
      </c>
      <c r="CB25" s="7">
        <f t="shared" si="19"/>
        <v>2.2251066196921935E-3</v>
      </c>
      <c r="CD25" s="52" t="s">
        <v>58</v>
      </c>
      <c r="CE25" s="12">
        <v>6</v>
      </c>
      <c r="CF25" s="10">
        <v>8</v>
      </c>
      <c r="CG25" s="10">
        <v>2</v>
      </c>
      <c r="CH25" s="10">
        <v>4</v>
      </c>
      <c r="CI25" s="10">
        <v>9</v>
      </c>
      <c r="CJ25" s="10">
        <v>5</v>
      </c>
      <c r="CK25" s="10">
        <v>2</v>
      </c>
      <c r="CL25" s="10">
        <v>6</v>
      </c>
      <c r="CM25" s="10">
        <v>3</v>
      </c>
      <c r="CN25" s="10">
        <v>4</v>
      </c>
      <c r="CO25" s="10">
        <v>4</v>
      </c>
      <c r="CP25" s="10">
        <v>5</v>
      </c>
      <c r="CQ25" s="41">
        <f t="shared" si="20"/>
        <v>58</v>
      </c>
      <c r="CR25" s="7">
        <f t="shared" si="21"/>
        <v>3.3264510208763478E-3</v>
      </c>
      <c r="CT25" s="52" t="s">
        <v>58</v>
      </c>
      <c r="CU25" s="12">
        <v>5</v>
      </c>
      <c r="CV25" s="10">
        <v>7</v>
      </c>
      <c r="CW25" s="10">
        <v>7</v>
      </c>
      <c r="CX25" s="10">
        <v>2</v>
      </c>
      <c r="CY25" s="10">
        <v>9</v>
      </c>
      <c r="CZ25" s="10">
        <v>2</v>
      </c>
      <c r="DA25" s="10">
        <v>3</v>
      </c>
      <c r="DB25" s="10">
        <v>7</v>
      </c>
      <c r="DC25" s="10">
        <v>5</v>
      </c>
      <c r="DD25" s="10">
        <v>7</v>
      </c>
      <c r="DE25" s="10">
        <v>7</v>
      </c>
      <c r="DF25" s="10">
        <v>6</v>
      </c>
      <c r="DG25" s="41">
        <f t="shared" si="22"/>
        <v>67</v>
      </c>
      <c r="DH25" s="7">
        <f t="shared" si="23"/>
        <v>3.0061019382627424E-3</v>
      </c>
      <c r="DJ25" s="52" t="s">
        <v>58</v>
      </c>
      <c r="DK25" s="12">
        <v>5</v>
      </c>
      <c r="DL25" s="10">
        <v>6</v>
      </c>
      <c r="DM25" s="10">
        <v>2</v>
      </c>
      <c r="DN25" s="10">
        <v>2</v>
      </c>
      <c r="DO25" s="10">
        <v>2</v>
      </c>
      <c r="DP25" s="10">
        <v>1</v>
      </c>
      <c r="DQ25" s="10">
        <v>1</v>
      </c>
      <c r="DR25" s="10">
        <v>10</v>
      </c>
      <c r="DS25" s="10">
        <v>2</v>
      </c>
      <c r="DT25" s="10">
        <v>2</v>
      </c>
      <c r="DU25" s="10">
        <v>7</v>
      </c>
      <c r="DV25" s="10">
        <v>3</v>
      </c>
      <c r="DW25" s="41">
        <f t="shared" si="24"/>
        <v>43</v>
      </c>
      <c r="DX25" s="7">
        <f t="shared" si="25"/>
        <v>2.2758547687096431E-3</v>
      </c>
      <c r="DZ25" s="52" t="s">
        <v>58</v>
      </c>
      <c r="EA25" s="12">
        <v>4</v>
      </c>
      <c r="EB25" s="10">
        <v>3</v>
      </c>
      <c r="EC25" s="10">
        <v>8</v>
      </c>
      <c r="ED25" s="10">
        <v>5</v>
      </c>
      <c r="EE25" s="10"/>
      <c r="EF25" s="10"/>
      <c r="EG25" s="10"/>
      <c r="EH25" s="10"/>
      <c r="EI25" s="10"/>
      <c r="EJ25" s="10"/>
      <c r="EK25" s="10"/>
      <c r="EL25" s="10"/>
      <c r="EM25" s="41">
        <f t="shared" si="26"/>
        <v>20</v>
      </c>
      <c r="EN25" s="7">
        <f>EM25/$EM$29</f>
        <v>3.4728251432540372E-3</v>
      </c>
    </row>
    <row r="26" spans="2:144" x14ac:dyDescent="0.25">
      <c r="B26" s="52" t="s">
        <v>61</v>
      </c>
      <c r="C26" s="12"/>
      <c r="D26" s="10"/>
      <c r="E26" s="10"/>
      <c r="F26" s="10"/>
      <c r="G26" s="10"/>
      <c r="H26" s="10"/>
      <c r="I26" s="10"/>
      <c r="J26" s="10"/>
      <c r="K26" s="10">
        <v>2</v>
      </c>
      <c r="L26" s="10">
        <v>1</v>
      </c>
      <c r="M26" s="10">
        <v>6</v>
      </c>
      <c r="N26" s="10">
        <v>2</v>
      </c>
      <c r="O26" s="41">
        <f t="shared" si="14"/>
        <v>11</v>
      </c>
      <c r="P26" s="7">
        <f t="shared" si="10"/>
        <v>8.8573959255978745E-4</v>
      </c>
      <c r="R26" s="52" t="s">
        <v>61</v>
      </c>
      <c r="S26" s="12">
        <v>1</v>
      </c>
      <c r="T26" s="10">
        <v>3</v>
      </c>
      <c r="U26" s="10">
        <v>5</v>
      </c>
      <c r="V26" s="10">
        <v>3</v>
      </c>
      <c r="W26" s="10">
        <v>2</v>
      </c>
      <c r="X26" s="10">
        <v>1</v>
      </c>
      <c r="Y26" s="10">
        <v>6</v>
      </c>
      <c r="Z26" s="10"/>
      <c r="AA26" s="10">
        <v>4</v>
      </c>
      <c r="AB26" s="10">
        <v>3</v>
      </c>
      <c r="AC26" s="10">
        <v>1</v>
      </c>
      <c r="AD26" s="10">
        <v>4</v>
      </c>
      <c r="AE26" s="41">
        <f t="shared" si="11"/>
        <v>33</v>
      </c>
      <c r="AF26" s="7">
        <f t="shared" si="12"/>
        <v>6.9643761607293599E-4</v>
      </c>
      <c r="AH26" s="52" t="s">
        <v>61</v>
      </c>
      <c r="AI26" s="12">
        <v>2</v>
      </c>
      <c r="AJ26" s="10">
        <v>8</v>
      </c>
      <c r="AK26" s="10">
        <v>1</v>
      </c>
      <c r="AL26" s="10">
        <v>2</v>
      </c>
      <c r="AM26" s="10">
        <v>5</v>
      </c>
      <c r="AN26" s="10">
        <v>1</v>
      </c>
      <c r="AO26" s="10">
        <v>2</v>
      </c>
      <c r="AP26" s="10">
        <v>1</v>
      </c>
      <c r="AQ26" s="10">
        <v>1</v>
      </c>
      <c r="AR26" s="10">
        <v>1</v>
      </c>
      <c r="AS26" s="10">
        <v>2</v>
      </c>
      <c r="AT26" s="10">
        <v>2</v>
      </c>
      <c r="AU26" s="41">
        <f t="shared" si="15"/>
        <v>28</v>
      </c>
      <c r="AV26" s="7">
        <f t="shared" si="13"/>
        <v>6.8357706110690653E-4</v>
      </c>
      <c r="AX26" s="52" t="s">
        <v>61</v>
      </c>
      <c r="AY26" s="12">
        <v>2</v>
      </c>
      <c r="AZ26" s="10">
        <v>1</v>
      </c>
      <c r="BA26" s="10">
        <v>4</v>
      </c>
      <c r="BB26" s="10">
        <v>1</v>
      </c>
      <c r="BC26" s="10">
        <v>1</v>
      </c>
      <c r="BD26" s="10">
        <v>1</v>
      </c>
      <c r="BE26" s="10">
        <v>6</v>
      </c>
      <c r="BF26" s="10">
        <v>2</v>
      </c>
      <c r="BG26" s="10">
        <v>1</v>
      </c>
      <c r="BH26" s="10">
        <v>1</v>
      </c>
      <c r="BI26" s="10">
        <v>1</v>
      </c>
      <c r="BJ26" s="10">
        <v>1</v>
      </c>
      <c r="BK26" s="41">
        <f t="shared" si="16"/>
        <v>22</v>
      </c>
      <c r="BL26" s="7">
        <f t="shared" si="17"/>
        <v>7.4654721911160881E-4</v>
      </c>
      <c r="BN26" s="52" t="s">
        <v>61</v>
      </c>
      <c r="BO26" s="12">
        <v>2</v>
      </c>
      <c r="BP26" s="10">
        <v>1</v>
      </c>
      <c r="BQ26" s="10">
        <v>3</v>
      </c>
      <c r="BR26" s="10">
        <v>1</v>
      </c>
      <c r="BS26" s="10">
        <v>1</v>
      </c>
      <c r="BT26" s="10">
        <v>1</v>
      </c>
      <c r="BU26" s="10">
        <v>1</v>
      </c>
      <c r="BV26" s="10">
        <v>3</v>
      </c>
      <c r="BW26" s="10">
        <v>2</v>
      </c>
      <c r="BX26" s="10">
        <v>1</v>
      </c>
      <c r="BY26" s="10">
        <v>4</v>
      </c>
      <c r="BZ26" s="10"/>
      <c r="CA26" s="41">
        <f t="shared" si="18"/>
        <v>20</v>
      </c>
      <c r="CB26" s="7">
        <f t="shared" si="19"/>
        <v>9.2712775820508067E-4</v>
      </c>
      <c r="CD26" s="52" t="s">
        <v>61</v>
      </c>
      <c r="CE26" s="12"/>
      <c r="CF26" s="10">
        <v>1</v>
      </c>
      <c r="CG26" s="10">
        <v>1</v>
      </c>
      <c r="CH26" s="10">
        <v>1</v>
      </c>
      <c r="CI26" s="10"/>
      <c r="CJ26" s="10"/>
      <c r="CK26" s="10"/>
      <c r="CL26" s="10"/>
      <c r="CM26" s="10"/>
      <c r="CN26" s="10">
        <v>1</v>
      </c>
      <c r="CO26" s="10"/>
      <c r="CP26" s="10">
        <v>1</v>
      </c>
      <c r="CQ26" s="41">
        <f t="shared" si="20"/>
        <v>5</v>
      </c>
      <c r="CR26" s="7">
        <f t="shared" si="21"/>
        <v>2.8676301904106445E-4</v>
      </c>
      <c r="CT26" s="52" t="s">
        <v>61</v>
      </c>
      <c r="CU26" s="12">
        <v>3</v>
      </c>
      <c r="CV26" s="10">
        <v>1</v>
      </c>
      <c r="CW26" s="10">
        <v>1</v>
      </c>
      <c r="CX26" s="10">
        <v>1</v>
      </c>
      <c r="CY26" s="10"/>
      <c r="CZ26" s="10">
        <v>2</v>
      </c>
      <c r="DA26" s="10">
        <v>2</v>
      </c>
      <c r="DB26" s="10">
        <v>1</v>
      </c>
      <c r="DC26" s="10"/>
      <c r="DD26" s="10">
        <v>4</v>
      </c>
      <c r="DE26" s="10">
        <v>3</v>
      </c>
      <c r="DF26" s="10">
        <v>3</v>
      </c>
      <c r="DG26" s="41">
        <f t="shared" si="22"/>
        <v>21</v>
      </c>
      <c r="DH26" s="7">
        <f t="shared" si="23"/>
        <v>9.4221105527638187E-4</v>
      </c>
      <c r="DJ26" s="52" t="s">
        <v>61</v>
      </c>
      <c r="DK26" s="12">
        <v>1</v>
      </c>
      <c r="DL26" s="10">
        <v>1</v>
      </c>
      <c r="DM26" s="10"/>
      <c r="DN26" s="10"/>
      <c r="DO26" s="10"/>
      <c r="DP26" s="10"/>
      <c r="DQ26" s="10">
        <v>1</v>
      </c>
      <c r="DR26" s="10">
        <v>3</v>
      </c>
      <c r="DS26" s="10">
        <v>4</v>
      </c>
      <c r="DT26" s="10">
        <v>1</v>
      </c>
      <c r="DU26" s="10">
        <v>1</v>
      </c>
      <c r="DV26" s="10">
        <v>3</v>
      </c>
      <c r="DW26" s="41">
        <f t="shared" si="24"/>
        <v>15</v>
      </c>
      <c r="DX26" s="7">
        <f t="shared" si="25"/>
        <v>7.9390282629406158E-4</v>
      </c>
      <c r="DZ26" s="52" t="s">
        <v>61</v>
      </c>
      <c r="EA26" s="12">
        <v>3</v>
      </c>
      <c r="EB26" s="10"/>
      <c r="EC26" s="10">
        <v>1</v>
      </c>
      <c r="ED26" s="10">
        <v>1</v>
      </c>
      <c r="EE26" s="10"/>
      <c r="EF26" s="10"/>
      <c r="EG26" s="10"/>
      <c r="EH26" s="10"/>
      <c r="EI26" s="10"/>
      <c r="EJ26" s="10"/>
      <c r="EK26" s="10"/>
      <c r="EL26" s="10"/>
      <c r="EM26" s="41">
        <f t="shared" si="26"/>
        <v>5</v>
      </c>
      <c r="EN26" s="7">
        <f t="shared" si="27"/>
        <v>8.6820628581350931E-4</v>
      </c>
    </row>
    <row r="27" spans="2:144" x14ac:dyDescent="0.25">
      <c r="B27" s="52" t="s">
        <v>262</v>
      </c>
      <c r="C27" s="12"/>
      <c r="D27" s="10"/>
      <c r="E27" s="10"/>
      <c r="F27" s="10"/>
      <c r="G27" s="10"/>
      <c r="H27" s="10"/>
      <c r="I27" s="10"/>
      <c r="J27" s="10"/>
      <c r="K27" s="10">
        <v>5</v>
      </c>
      <c r="L27" s="10">
        <v>4</v>
      </c>
      <c r="M27" s="10"/>
      <c r="N27" s="10"/>
      <c r="O27" s="41">
        <f t="shared" si="14"/>
        <v>9</v>
      </c>
      <c r="P27" s="7">
        <f t="shared" si="10"/>
        <v>7.2469603027618969E-4</v>
      </c>
      <c r="R27" s="52" t="s">
        <v>262</v>
      </c>
      <c r="S27" s="12">
        <v>1</v>
      </c>
      <c r="T27" s="10">
        <v>1</v>
      </c>
      <c r="U27" s="10">
        <v>1</v>
      </c>
      <c r="V27" s="10"/>
      <c r="W27" s="10">
        <v>1</v>
      </c>
      <c r="X27" s="10">
        <v>4</v>
      </c>
      <c r="Y27" s="10">
        <v>2</v>
      </c>
      <c r="Z27" s="10">
        <v>2</v>
      </c>
      <c r="AA27" s="10">
        <v>2</v>
      </c>
      <c r="AB27" s="10">
        <v>2</v>
      </c>
      <c r="AC27" s="10">
        <v>2</v>
      </c>
      <c r="AD27" s="10"/>
      <c r="AE27" s="41">
        <f t="shared" si="11"/>
        <v>18</v>
      </c>
      <c r="AF27" s="7">
        <f t="shared" si="12"/>
        <v>3.7987506331251057E-4</v>
      </c>
      <c r="AH27" s="52" t="s">
        <v>262</v>
      </c>
      <c r="AI27" s="12">
        <v>4</v>
      </c>
      <c r="AJ27" s="10">
        <v>1</v>
      </c>
      <c r="AK27" s="10">
        <v>1</v>
      </c>
      <c r="AL27" s="10">
        <v>1</v>
      </c>
      <c r="AM27" s="10">
        <v>1</v>
      </c>
      <c r="AN27" s="10">
        <v>6</v>
      </c>
      <c r="AO27" s="10">
        <v>1</v>
      </c>
      <c r="AP27" s="10"/>
      <c r="AQ27" s="10">
        <v>3</v>
      </c>
      <c r="AR27" s="10">
        <v>1</v>
      </c>
      <c r="AS27" s="10">
        <v>1</v>
      </c>
      <c r="AT27" s="10">
        <v>1</v>
      </c>
      <c r="AU27" s="41">
        <f t="shared" si="15"/>
        <v>21</v>
      </c>
      <c r="AV27" s="7">
        <f t="shared" si="13"/>
        <v>5.1268279583017995E-4</v>
      </c>
      <c r="AX27" s="52" t="s">
        <v>262</v>
      </c>
      <c r="AY27" s="12"/>
      <c r="AZ27" s="10">
        <v>1</v>
      </c>
      <c r="BA27" s="10">
        <v>1</v>
      </c>
      <c r="BB27" s="10">
        <v>1</v>
      </c>
      <c r="BC27" s="10">
        <v>2</v>
      </c>
      <c r="BD27" s="10"/>
      <c r="BE27" s="10">
        <v>1</v>
      </c>
      <c r="BF27" s="10"/>
      <c r="BG27" s="10"/>
      <c r="BH27" s="10">
        <v>2</v>
      </c>
      <c r="BI27" s="10"/>
      <c r="BJ27" s="10"/>
      <c r="BK27" s="41">
        <f t="shared" si="16"/>
        <v>8</v>
      </c>
      <c r="BL27" s="7">
        <f t="shared" si="17"/>
        <v>2.7147171604058502E-4</v>
      </c>
      <c r="BN27" s="52" t="s">
        <v>262</v>
      </c>
      <c r="BO27" s="12"/>
      <c r="BP27" s="10"/>
      <c r="BQ27" s="10">
        <v>2</v>
      </c>
      <c r="BR27" s="10">
        <v>2</v>
      </c>
      <c r="BS27" s="10"/>
      <c r="BT27" s="10">
        <v>1</v>
      </c>
      <c r="BU27" s="10"/>
      <c r="BV27" s="10">
        <v>1</v>
      </c>
      <c r="BW27" s="10"/>
      <c r="BX27" s="10">
        <v>1</v>
      </c>
      <c r="BY27" s="10">
        <v>2</v>
      </c>
      <c r="BZ27" s="10">
        <v>2</v>
      </c>
      <c r="CA27" s="41">
        <f t="shared" si="18"/>
        <v>11</v>
      </c>
      <c r="CB27" s="7">
        <f t="shared" si="19"/>
        <v>5.0992026701279433E-4</v>
      </c>
      <c r="CD27" s="52" t="s">
        <v>262</v>
      </c>
      <c r="CE27" s="12"/>
      <c r="CF27" s="10">
        <v>1</v>
      </c>
      <c r="CG27" s="10"/>
      <c r="CH27" s="10"/>
      <c r="CI27" s="10"/>
      <c r="CJ27" s="10">
        <v>1</v>
      </c>
      <c r="CK27" s="10">
        <v>1</v>
      </c>
      <c r="CL27" s="10"/>
      <c r="CM27" s="10"/>
      <c r="CN27" s="10"/>
      <c r="CO27" s="10"/>
      <c r="CP27" s="10"/>
      <c r="CQ27" s="41">
        <f t="shared" si="20"/>
        <v>3</v>
      </c>
      <c r="CR27" s="7">
        <f t="shared" si="21"/>
        <v>1.7205781142463867E-4</v>
      </c>
      <c r="CT27" s="52" t="s">
        <v>262</v>
      </c>
      <c r="CU27" s="12">
        <v>1</v>
      </c>
      <c r="CV27" s="10"/>
      <c r="CW27" s="10"/>
      <c r="CX27" s="10">
        <v>1</v>
      </c>
      <c r="CY27" s="10"/>
      <c r="CZ27" s="10">
        <v>1</v>
      </c>
      <c r="DA27" s="10"/>
      <c r="DB27" s="10"/>
      <c r="DC27" s="10">
        <v>1</v>
      </c>
      <c r="DD27" s="10"/>
      <c r="DE27" s="10">
        <v>3</v>
      </c>
      <c r="DF27" s="10">
        <v>1</v>
      </c>
      <c r="DG27" s="41">
        <f t="shared" si="22"/>
        <v>8</v>
      </c>
      <c r="DH27" s="7">
        <f t="shared" si="23"/>
        <v>3.5893754486719312E-4</v>
      </c>
      <c r="DJ27" s="52" t="s">
        <v>262</v>
      </c>
      <c r="DK27" s="12">
        <v>1</v>
      </c>
      <c r="DL27" s="10"/>
      <c r="DM27" s="10">
        <v>2</v>
      </c>
      <c r="DN27" s="10">
        <v>2</v>
      </c>
      <c r="DO27" s="10"/>
      <c r="DP27" s="10"/>
      <c r="DQ27" s="10">
        <v>1</v>
      </c>
      <c r="DR27" s="10"/>
      <c r="DS27" s="10">
        <v>1</v>
      </c>
      <c r="DT27" s="10"/>
      <c r="DU27" s="10"/>
      <c r="DV27" s="10">
        <v>1</v>
      </c>
      <c r="DW27" s="41">
        <f t="shared" si="24"/>
        <v>8</v>
      </c>
      <c r="DX27" s="7">
        <f t="shared" si="25"/>
        <v>4.2341484069016619E-4</v>
      </c>
      <c r="DZ27" s="52" t="s">
        <v>262</v>
      </c>
      <c r="EA27" s="12"/>
      <c r="EB27" s="10"/>
      <c r="EC27" s="10">
        <v>1</v>
      </c>
      <c r="ED27" s="10"/>
      <c r="EE27" s="10"/>
      <c r="EF27" s="10"/>
      <c r="EG27" s="10"/>
      <c r="EH27" s="10"/>
      <c r="EI27" s="10"/>
      <c r="EJ27" s="10"/>
      <c r="EK27" s="10"/>
      <c r="EL27" s="10"/>
      <c r="EM27" s="41">
        <f t="shared" si="26"/>
        <v>1</v>
      </c>
      <c r="EN27" s="7">
        <f t="shared" si="27"/>
        <v>1.7364125716270185E-4</v>
      </c>
    </row>
    <row r="28" spans="2:144" x14ac:dyDescent="0.25">
      <c r="B28" s="52" t="s">
        <v>69</v>
      </c>
      <c r="C28" s="1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41">
        <f t="shared" si="14"/>
        <v>0</v>
      </c>
      <c r="P28" s="7">
        <f t="shared" si="10"/>
        <v>0</v>
      </c>
      <c r="R28" s="52" t="s">
        <v>69</v>
      </c>
      <c r="S28" s="12"/>
      <c r="T28" s="10"/>
      <c r="U28" s="10">
        <v>1</v>
      </c>
      <c r="V28" s="10">
        <v>1</v>
      </c>
      <c r="W28" s="10"/>
      <c r="X28" s="10">
        <v>1</v>
      </c>
      <c r="Y28" s="10">
        <v>1</v>
      </c>
      <c r="Z28" s="10">
        <v>1</v>
      </c>
      <c r="AA28" s="10">
        <v>1</v>
      </c>
      <c r="AB28" s="10"/>
      <c r="AC28" s="10"/>
      <c r="AD28" s="10">
        <v>1</v>
      </c>
      <c r="AE28" s="41">
        <f t="shared" si="11"/>
        <v>7</v>
      </c>
      <c r="AF28" s="7">
        <f t="shared" si="12"/>
        <v>1.4772919128819856E-4</v>
      </c>
      <c r="AH28" s="52" t="s">
        <v>69</v>
      </c>
      <c r="AI28" s="12">
        <v>1</v>
      </c>
      <c r="AJ28" s="10">
        <v>1</v>
      </c>
      <c r="AK28" s="10">
        <v>1</v>
      </c>
      <c r="AL28" s="10">
        <v>1</v>
      </c>
      <c r="AM28" s="10">
        <v>2</v>
      </c>
      <c r="AN28" s="10"/>
      <c r="AO28" s="10"/>
      <c r="AP28" s="10"/>
      <c r="AQ28" s="10"/>
      <c r="AR28" s="10">
        <v>1</v>
      </c>
      <c r="AS28" s="10"/>
      <c r="AT28" s="10">
        <v>1</v>
      </c>
      <c r="AU28" s="41">
        <f t="shared" si="15"/>
        <v>8</v>
      </c>
      <c r="AV28" s="7">
        <f t="shared" si="13"/>
        <v>1.9530773174483045E-4</v>
      </c>
      <c r="AX28" s="52" t="s">
        <v>69</v>
      </c>
      <c r="AY28" s="12"/>
      <c r="AZ28" s="10"/>
      <c r="BA28" s="10"/>
      <c r="BB28" s="10">
        <v>2</v>
      </c>
      <c r="BC28" s="10">
        <v>1</v>
      </c>
      <c r="BD28" s="10">
        <v>1</v>
      </c>
      <c r="BE28" s="10">
        <v>1</v>
      </c>
      <c r="BF28" s="10"/>
      <c r="BG28" s="10"/>
      <c r="BH28" s="10"/>
      <c r="BI28" s="10"/>
      <c r="BJ28" s="10"/>
      <c r="BK28" s="41">
        <f t="shared" si="16"/>
        <v>5</v>
      </c>
      <c r="BL28" s="7">
        <f t="shared" si="17"/>
        <v>1.6966982252536564E-4</v>
      </c>
      <c r="BN28" s="52" t="s">
        <v>69</v>
      </c>
      <c r="BO28" s="12"/>
      <c r="BP28" s="10"/>
      <c r="BQ28" s="10"/>
      <c r="BR28" s="10">
        <v>1</v>
      </c>
      <c r="BS28" s="10"/>
      <c r="BT28" s="10"/>
      <c r="BU28" s="10"/>
      <c r="BV28" s="10"/>
      <c r="BW28" s="10"/>
      <c r="BX28" s="10">
        <v>1</v>
      </c>
      <c r="BY28" s="10">
        <v>1</v>
      </c>
      <c r="BZ28" s="10"/>
      <c r="CA28" s="41">
        <f t="shared" si="18"/>
        <v>3</v>
      </c>
      <c r="CB28" s="7">
        <f t="shared" si="19"/>
        <v>1.390691637307621E-4</v>
      </c>
      <c r="CD28" s="52" t="s">
        <v>69</v>
      </c>
      <c r="CE28" s="12">
        <v>1</v>
      </c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41">
        <f t="shared" si="20"/>
        <v>1</v>
      </c>
      <c r="CR28" s="7">
        <f>CQ28/$CQ$29</f>
        <v>5.7352603808212891E-5</v>
      </c>
      <c r="CT28" s="52" t="s">
        <v>69</v>
      </c>
      <c r="CU28" s="12"/>
      <c r="CV28" s="10"/>
      <c r="CW28" s="10"/>
      <c r="CX28" s="10">
        <v>1</v>
      </c>
      <c r="CY28" s="10"/>
      <c r="CZ28" s="10"/>
      <c r="DA28" s="10">
        <v>2</v>
      </c>
      <c r="DB28" s="10"/>
      <c r="DC28" s="10"/>
      <c r="DD28" s="10">
        <v>1</v>
      </c>
      <c r="DE28" s="10"/>
      <c r="DF28" s="10"/>
      <c r="DG28" s="41">
        <f t="shared" si="22"/>
        <v>4</v>
      </c>
      <c r="DH28" s="7">
        <f t="shared" si="23"/>
        <v>1.7946877243359656E-4</v>
      </c>
      <c r="DJ28" s="52" t="s">
        <v>69</v>
      </c>
      <c r="DK28" s="12"/>
      <c r="DL28" s="10"/>
      <c r="DM28" s="10"/>
      <c r="DN28" s="10"/>
      <c r="DO28" s="10">
        <v>1</v>
      </c>
      <c r="DP28" s="10">
        <v>1</v>
      </c>
      <c r="DQ28" s="10"/>
      <c r="DR28" s="10">
        <v>1</v>
      </c>
      <c r="DS28" s="10">
        <v>1</v>
      </c>
      <c r="DT28" s="10"/>
      <c r="DU28" s="10">
        <v>1</v>
      </c>
      <c r="DV28" s="10"/>
      <c r="DW28" s="41">
        <f t="shared" si="24"/>
        <v>5</v>
      </c>
      <c r="DX28" s="7">
        <f t="shared" si="25"/>
        <v>2.6463427543135386E-4</v>
      </c>
      <c r="DZ28" s="52" t="s">
        <v>69</v>
      </c>
      <c r="EA28" s="12">
        <v>1</v>
      </c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41">
        <f t="shared" si="26"/>
        <v>1</v>
      </c>
      <c r="EN28" s="7">
        <f t="shared" si="27"/>
        <v>1.7364125716270185E-4</v>
      </c>
    </row>
    <row r="29" spans="2:144" ht="15.75" thickBot="1" x14ac:dyDescent="0.3">
      <c r="B29" s="53" t="s">
        <v>51</v>
      </c>
      <c r="C29" s="39">
        <f>SUM(C11:C28)</f>
        <v>0</v>
      </c>
      <c r="D29" s="39">
        <f t="shared" ref="D29:O29" si="28">SUM(D11:D28)</f>
        <v>1</v>
      </c>
      <c r="E29" s="39">
        <f t="shared" si="28"/>
        <v>1</v>
      </c>
      <c r="F29" s="39">
        <f t="shared" si="28"/>
        <v>2</v>
      </c>
      <c r="G29" s="39">
        <f t="shared" si="28"/>
        <v>2</v>
      </c>
      <c r="H29" s="39">
        <f t="shared" si="28"/>
        <v>0</v>
      </c>
      <c r="I29" s="39">
        <f t="shared" si="28"/>
        <v>1</v>
      </c>
      <c r="J29" s="39">
        <f t="shared" si="28"/>
        <v>2</v>
      </c>
      <c r="K29" s="39">
        <f t="shared" si="28"/>
        <v>2932</v>
      </c>
      <c r="L29" s="39">
        <f t="shared" si="28"/>
        <v>3563</v>
      </c>
      <c r="M29" s="39">
        <f t="shared" si="28"/>
        <v>3349</v>
      </c>
      <c r="N29" s="39">
        <f t="shared" si="28"/>
        <v>2566</v>
      </c>
      <c r="O29" s="39">
        <f t="shared" si="28"/>
        <v>12419</v>
      </c>
      <c r="P29" s="8">
        <f>SUM(P11:P28)</f>
        <v>0.99999999999999989</v>
      </c>
      <c r="R29" s="53" t="s">
        <v>51</v>
      </c>
      <c r="S29" s="39">
        <f t="shared" ref="S29:AF29" si="29">SUM(S11:S28)</f>
        <v>2537</v>
      </c>
      <c r="T29" s="39">
        <f t="shared" si="29"/>
        <v>3205</v>
      </c>
      <c r="U29" s="39">
        <f t="shared" si="29"/>
        <v>3480</v>
      </c>
      <c r="V29" s="39">
        <f t="shared" si="29"/>
        <v>2636</v>
      </c>
      <c r="W29" s="39">
        <f t="shared" si="29"/>
        <v>3810</v>
      </c>
      <c r="X29" s="39">
        <f t="shared" si="29"/>
        <v>4385</v>
      </c>
      <c r="Y29" s="39">
        <f t="shared" si="29"/>
        <v>4540</v>
      </c>
      <c r="Z29" s="39">
        <f t="shared" si="29"/>
        <v>4697</v>
      </c>
      <c r="AA29" s="39">
        <f t="shared" si="29"/>
        <v>4389</v>
      </c>
      <c r="AB29" s="39">
        <f t="shared" si="29"/>
        <v>5564</v>
      </c>
      <c r="AC29" s="39">
        <f t="shared" si="29"/>
        <v>4710</v>
      </c>
      <c r="AD29" s="39">
        <f t="shared" si="29"/>
        <v>3431</v>
      </c>
      <c r="AE29" s="39">
        <f t="shared" si="29"/>
        <v>47384</v>
      </c>
      <c r="AF29" s="8">
        <f t="shared" si="29"/>
        <v>1</v>
      </c>
      <c r="AH29" s="53" t="s">
        <v>51</v>
      </c>
      <c r="AI29" s="39">
        <f t="shared" ref="AI29:AV29" si="30">SUM(AI11:AI28)</f>
        <v>3443</v>
      </c>
      <c r="AJ29" s="39">
        <f t="shared" si="30"/>
        <v>4052</v>
      </c>
      <c r="AK29" s="39">
        <f t="shared" si="30"/>
        <v>4160</v>
      </c>
      <c r="AL29" s="39">
        <f t="shared" si="30"/>
        <v>3931</v>
      </c>
      <c r="AM29" s="39">
        <f t="shared" si="30"/>
        <v>4193</v>
      </c>
      <c r="AN29" s="39">
        <f t="shared" si="30"/>
        <v>3358</v>
      </c>
      <c r="AO29" s="39">
        <f t="shared" si="30"/>
        <v>3228</v>
      </c>
      <c r="AP29" s="39">
        <f t="shared" si="30"/>
        <v>3097</v>
      </c>
      <c r="AQ29" s="39">
        <f t="shared" si="30"/>
        <v>2907</v>
      </c>
      <c r="AR29" s="39">
        <f t="shared" si="30"/>
        <v>3056</v>
      </c>
      <c r="AS29" s="39">
        <f t="shared" si="30"/>
        <v>3011</v>
      </c>
      <c r="AT29" s="39">
        <f t="shared" si="30"/>
        <v>2525</v>
      </c>
      <c r="AU29" s="39">
        <f t="shared" si="30"/>
        <v>40961</v>
      </c>
      <c r="AV29" s="8">
        <f t="shared" si="30"/>
        <v>1</v>
      </c>
      <c r="AX29" s="53" t="s">
        <v>51</v>
      </c>
      <c r="AY29" s="39">
        <f t="shared" ref="AY29:BL29" si="31">SUM(AY11:AY28)</f>
        <v>2397</v>
      </c>
      <c r="AZ29" s="39">
        <f t="shared" si="31"/>
        <v>1946</v>
      </c>
      <c r="BA29" s="39">
        <f t="shared" si="31"/>
        <v>2424</v>
      </c>
      <c r="BB29" s="39">
        <f t="shared" si="31"/>
        <v>2543</v>
      </c>
      <c r="BC29" s="39">
        <f t="shared" si="31"/>
        <v>2993</v>
      </c>
      <c r="BD29" s="39">
        <f t="shared" si="31"/>
        <v>3751</v>
      </c>
      <c r="BE29" s="39">
        <f t="shared" si="31"/>
        <v>3597</v>
      </c>
      <c r="BF29" s="39">
        <f t="shared" si="31"/>
        <v>2327</v>
      </c>
      <c r="BG29" s="39">
        <f t="shared" si="31"/>
        <v>2024</v>
      </c>
      <c r="BH29" s="39">
        <f t="shared" si="31"/>
        <v>2132</v>
      </c>
      <c r="BI29" s="39">
        <f t="shared" si="31"/>
        <v>1772</v>
      </c>
      <c r="BJ29" s="39">
        <f t="shared" si="31"/>
        <v>1563</v>
      </c>
      <c r="BK29" s="39">
        <f t="shared" si="31"/>
        <v>29469</v>
      </c>
      <c r="BL29" s="8">
        <f t="shared" si="31"/>
        <v>1</v>
      </c>
      <c r="BN29" s="53" t="s">
        <v>51</v>
      </c>
      <c r="BO29" s="39">
        <f t="shared" ref="BO29:CB29" si="32">SUM(BO11:BO28)</f>
        <v>1721</v>
      </c>
      <c r="BP29" s="39">
        <f t="shared" si="32"/>
        <v>1944</v>
      </c>
      <c r="BQ29" s="39">
        <f t="shared" si="32"/>
        <v>2161</v>
      </c>
      <c r="BR29" s="39">
        <f t="shared" si="32"/>
        <v>2057</v>
      </c>
      <c r="BS29" s="39">
        <f t="shared" si="32"/>
        <v>2085</v>
      </c>
      <c r="BT29" s="39">
        <f t="shared" si="32"/>
        <v>1876</v>
      </c>
      <c r="BU29" s="39">
        <f t="shared" si="32"/>
        <v>1656</v>
      </c>
      <c r="BV29" s="39">
        <f t="shared" si="32"/>
        <v>1331</v>
      </c>
      <c r="BW29" s="39">
        <f t="shared" si="32"/>
        <v>1352</v>
      </c>
      <c r="BX29" s="39">
        <f t="shared" si="32"/>
        <v>965</v>
      </c>
      <c r="BY29" s="39">
        <f t="shared" si="32"/>
        <v>2384</v>
      </c>
      <c r="BZ29" s="39">
        <f t="shared" si="32"/>
        <v>2040</v>
      </c>
      <c r="CA29" s="39">
        <f t="shared" si="32"/>
        <v>21572</v>
      </c>
      <c r="CB29" s="8">
        <f t="shared" si="32"/>
        <v>1.0000000000000002</v>
      </c>
      <c r="CD29" s="53" t="s">
        <v>51</v>
      </c>
      <c r="CE29" s="39">
        <f t="shared" ref="CE29:CR29" si="33">SUM(CE11:CE28)</f>
        <v>1629</v>
      </c>
      <c r="CF29" s="39">
        <f t="shared" si="33"/>
        <v>1535</v>
      </c>
      <c r="CG29" s="39">
        <f t="shared" si="33"/>
        <v>1498</v>
      </c>
      <c r="CH29" s="39">
        <f t="shared" si="33"/>
        <v>1399</v>
      </c>
      <c r="CI29" s="39">
        <f t="shared" si="33"/>
        <v>1940</v>
      </c>
      <c r="CJ29" s="39">
        <f t="shared" si="33"/>
        <v>1514</v>
      </c>
      <c r="CK29" s="39">
        <f t="shared" si="33"/>
        <v>1206</v>
      </c>
      <c r="CL29" s="39">
        <f t="shared" si="33"/>
        <v>1108</v>
      </c>
      <c r="CM29" s="39">
        <f t="shared" si="33"/>
        <v>1228</v>
      </c>
      <c r="CN29" s="39">
        <f t="shared" si="33"/>
        <v>1584</v>
      </c>
      <c r="CO29" s="39">
        <f t="shared" si="33"/>
        <v>1428</v>
      </c>
      <c r="CP29" s="39">
        <f t="shared" si="33"/>
        <v>1367</v>
      </c>
      <c r="CQ29" s="39">
        <f t="shared" si="33"/>
        <v>17436</v>
      </c>
      <c r="CR29" s="66">
        <f t="shared" si="33"/>
        <v>0.99999999999999989</v>
      </c>
      <c r="CT29" s="53" t="s">
        <v>51</v>
      </c>
      <c r="CU29" s="39">
        <f t="shared" ref="CU29:DH29" si="34">SUM(CU11:CU28)</f>
        <v>1360</v>
      </c>
      <c r="CV29" s="39">
        <f t="shared" si="34"/>
        <v>1963</v>
      </c>
      <c r="CW29" s="39">
        <f t="shared" si="34"/>
        <v>2291</v>
      </c>
      <c r="CX29" s="39">
        <f t="shared" si="34"/>
        <v>1970</v>
      </c>
      <c r="CY29" s="39">
        <f t="shared" si="34"/>
        <v>2140</v>
      </c>
      <c r="CZ29" s="39">
        <f t="shared" si="34"/>
        <v>1944</v>
      </c>
      <c r="DA29" s="39">
        <f t="shared" si="34"/>
        <v>1910</v>
      </c>
      <c r="DB29" s="39">
        <f t="shared" si="34"/>
        <v>1879</v>
      </c>
      <c r="DC29" s="39">
        <f t="shared" si="34"/>
        <v>1851</v>
      </c>
      <c r="DD29" s="39">
        <f t="shared" si="34"/>
        <v>1795</v>
      </c>
      <c r="DE29" s="39">
        <f t="shared" si="34"/>
        <v>1606</v>
      </c>
      <c r="DF29" s="39">
        <f t="shared" si="34"/>
        <v>1579</v>
      </c>
      <c r="DG29" s="39">
        <f t="shared" si="34"/>
        <v>22288</v>
      </c>
      <c r="DH29" s="66">
        <f t="shared" si="34"/>
        <v>0.99999999999999989</v>
      </c>
      <c r="DJ29" s="53" t="s">
        <v>51</v>
      </c>
      <c r="DK29" s="39">
        <f t="shared" ref="DK29:DX29" si="35">SUM(DK11:DK28)</f>
        <v>1438</v>
      </c>
      <c r="DL29" s="39">
        <f t="shared" si="35"/>
        <v>1760</v>
      </c>
      <c r="DM29" s="39">
        <f t="shared" si="35"/>
        <v>1420</v>
      </c>
      <c r="DN29" s="39">
        <f t="shared" si="35"/>
        <v>1480</v>
      </c>
      <c r="DO29" s="39">
        <f t="shared" si="35"/>
        <v>1694</v>
      </c>
      <c r="DP29" s="39">
        <f t="shared" si="35"/>
        <v>1368</v>
      </c>
      <c r="DQ29" s="39">
        <f t="shared" si="35"/>
        <v>1401</v>
      </c>
      <c r="DR29" s="39">
        <f t="shared" si="35"/>
        <v>1801</v>
      </c>
      <c r="DS29" s="39">
        <f t="shared" si="35"/>
        <v>1690</v>
      </c>
      <c r="DT29" s="39">
        <f t="shared" si="35"/>
        <v>1789</v>
      </c>
      <c r="DU29" s="39">
        <f t="shared" si="35"/>
        <v>1603</v>
      </c>
      <c r="DV29" s="39">
        <f t="shared" si="35"/>
        <v>1450</v>
      </c>
      <c r="DW29" s="39">
        <f t="shared" si="35"/>
        <v>18894</v>
      </c>
      <c r="DX29" s="66">
        <f t="shared" si="35"/>
        <v>1.0000000000000002</v>
      </c>
      <c r="DZ29" s="53" t="s">
        <v>51</v>
      </c>
      <c r="EA29" s="39">
        <f t="shared" ref="EA29:EN29" si="36">SUM(EA11:EA28)</f>
        <v>1366</v>
      </c>
      <c r="EB29" s="39">
        <f t="shared" si="36"/>
        <v>1186</v>
      </c>
      <c r="EC29" s="39">
        <f t="shared" si="36"/>
        <v>1475</v>
      </c>
      <c r="ED29" s="39">
        <f t="shared" si="36"/>
        <v>1732</v>
      </c>
      <c r="EE29" s="39">
        <f t="shared" si="36"/>
        <v>0</v>
      </c>
      <c r="EF29" s="39">
        <f t="shared" si="36"/>
        <v>0</v>
      </c>
      <c r="EG29" s="39">
        <f t="shared" si="36"/>
        <v>0</v>
      </c>
      <c r="EH29" s="39">
        <f t="shared" si="36"/>
        <v>0</v>
      </c>
      <c r="EI29" s="39">
        <f t="shared" si="36"/>
        <v>0</v>
      </c>
      <c r="EJ29" s="39">
        <f t="shared" si="36"/>
        <v>0</v>
      </c>
      <c r="EK29" s="39">
        <f t="shared" si="36"/>
        <v>0</v>
      </c>
      <c r="EL29" s="39">
        <f t="shared" si="36"/>
        <v>0</v>
      </c>
      <c r="EM29" s="39">
        <f t="shared" si="36"/>
        <v>5759</v>
      </c>
      <c r="EN29" s="66">
        <f t="shared" si="36"/>
        <v>1.0000000000000002</v>
      </c>
    </row>
    <row r="30" spans="2:144" ht="16.5" thickTop="1" thickBot="1" x14ac:dyDescent="0.3">
      <c r="BK30" s="20"/>
      <c r="BL30" s="20"/>
      <c r="CA30" s="20"/>
      <c r="CB30" s="20"/>
      <c r="CQ30" s="20"/>
      <c r="CR30" s="20"/>
      <c r="DG30" s="20"/>
      <c r="DH30" s="20"/>
      <c r="DW30" s="20"/>
      <c r="DX30" s="20"/>
      <c r="EM30" s="20"/>
      <c r="EN30" s="20"/>
    </row>
    <row r="31" spans="2:144" ht="15.75" thickTop="1" x14ac:dyDescent="0.25">
      <c r="B31" s="177" t="s">
        <v>97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9"/>
      <c r="R31" s="177" t="s">
        <v>99</v>
      </c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9"/>
      <c r="AH31" s="177" t="s">
        <v>198</v>
      </c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9"/>
      <c r="AX31" s="177" t="s">
        <v>253</v>
      </c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9"/>
      <c r="BN31" s="177" t="s">
        <v>280</v>
      </c>
      <c r="BO31" s="178"/>
      <c r="BP31" s="178"/>
      <c r="BQ31" s="178"/>
      <c r="BR31" s="178"/>
      <c r="BS31" s="178"/>
      <c r="BT31" s="178"/>
      <c r="BU31" s="178"/>
      <c r="BV31" s="178"/>
      <c r="BW31" s="178"/>
      <c r="BX31" s="178"/>
      <c r="BY31" s="178"/>
      <c r="BZ31" s="178"/>
      <c r="CA31" s="178"/>
      <c r="CB31" s="179"/>
      <c r="CD31" s="177" t="s">
        <v>297</v>
      </c>
      <c r="CE31" s="178"/>
      <c r="CF31" s="178"/>
      <c r="CG31" s="178"/>
      <c r="CH31" s="178"/>
      <c r="CI31" s="178"/>
      <c r="CJ31" s="178"/>
      <c r="CK31" s="178"/>
      <c r="CL31" s="178"/>
      <c r="CM31" s="178"/>
      <c r="CN31" s="178"/>
      <c r="CO31" s="178"/>
      <c r="CP31" s="178"/>
      <c r="CQ31" s="178"/>
      <c r="CR31" s="179"/>
      <c r="CT31" s="177" t="s">
        <v>320</v>
      </c>
      <c r="CU31" s="178"/>
      <c r="CV31" s="178"/>
      <c r="CW31" s="178"/>
      <c r="CX31" s="178"/>
      <c r="CY31" s="178"/>
      <c r="CZ31" s="178"/>
      <c r="DA31" s="178"/>
      <c r="DB31" s="178"/>
      <c r="DC31" s="178"/>
      <c r="DD31" s="178"/>
      <c r="DE31" s="178"/>
      <c r="DF31" s="178"/>
      <c r="DG31" s="178"/>
      <c r="DH31" s="179"/>
      <c r="DJ31" s="177" t="s">
        <v>356</v>
      </c>
      <c r="DK31" s="178"/>
      <c r="DL31" s="178"/>
      <c r="DM31" s="178"/>
      <c r="DN31" s="178"/>
      <c r="DO31" s="178"/>
      <c r="DP31" s="178"/>
      <c r="DQ31" s="178"/>
      <c r="DR31" s="178"/>
      <c r="DS31" s="178"/>
      <c r="DT31" s="178"/>
      <c r="DU31" s="178"/>
      <c r="DV31" s="178"/>
      <c r="DW31" s="178"/>
      <c r="DX31" s="179"/>
      <c r="DZ31" s="177" t="s">
        <v>378</v>
      </c>
      <c r="EA31" s="178"/>
      <c r="EB31" s="178"/>
      <c r="EC31" s="178"/>
      <c r="ED31" s="178"/>
      <c r="EE31" s="178"/>
      <c r="EF31" s="178"/>
      <c r="EG31" s="178"/>
      <c r="EH31" s="178"/>
      <c r="EI31" s="178"/>
      <c r="EJ31" s="178"/>
      <c r="EK31" s="178"/>
      <c r="EL31" s="178"/>
      <c r="EM31" s="178"/>
      <c r="EN31" s="179"/>
    </row>
    <row r="32" spans="2:144" x14ac:dyDescent="0.25">
      <c r="B32" s="54" t="s">
        <v>76</v>
      </c>
      <c r="C32" s="40" t="s">
        <v>0</v>
      </c>
      <c r="D32" s="40" t="s">
        <v>3</v>
      </c>
      <c r="E32" s="40" t="s">
        <v>4</v>
      </c>
      <c r="F32" s="40" t="s">
        <v>5</v>
      </c>
      <c r="G32" s="40" t="s">
        <v>6</v>
      </c>
      <c r="H32" s="40" t="s">
        <v>7</v>
      </c>
      <c r="I32" s="40" t="s">
        <v>8</v>
      </c>
      <c r="J32" s="40" t="s">
        <v>9</v>
      </c>
      <c r="K32" s="40" t="s">
        <v>10</v>
      </c>
      <c r="L32" s="40" t="s">
        <v>11</v>
      </c>
      <c r="M32" s="40" t="s">
        <v>12</v>
      </c>
      <c r="N32" s="40" t="s">
        <v>13</v>
      </c>
      <c r="O32" s="40" t="s">
        <v>14</v>
      </c>
      <c r="P32" s="4" t="s">
        <v>15</v>
      </c>
      <c r="R32" s="54" t="s">
        <v>76</v>
      </c>
      <c r="S32" s="40" t="s">
        <v>0</v>
      </c>
      <c r="T32" s="40" t="s">
        <v>3</v>
      </c>
      <c r="U32" s="40" t="s">
        <v>4</v>
      </c>
      <c r="V32" s="40" t="s">
        <v>5</v>
      </c>
      <c r="W32" s="40" t="s">
        <v>6</v>
      </c>
      <c r="X32" s="40" t="s">
        <v>7</v>
      </c>
      <c r="Y32" s="40" t="s">
        <v>8</v>
      </c>
      <c r="Z32" s="40" t="s">
        <v>9</v>
      </c>
      <c r="AA32" s="40" t="s">
        <v>10</v>
      </c>
      <c r="AB32" s="40" t="s">
        <v>11</v>
      </c>
      <c r="AC32" s="40" t="s">
        <v>12</v>
      </c>
      <c r="AD32" s="40" t="s">
        <v>13</v>
      </c>
      <c r="AE32" s="40" t="s">
        <v>14</v>
      </c>
      <c r="AF32" s="4" t="s">
        <v>15</v>
      </c>
      <c r="AH32" s="54" t="s">
        <v>76</v>
      </c>
      <c r="AI32" s="40" t="s">
        <v>0</v>
      </c>
      <c r="AJ32" s="40" t="s">
        <v>3</v>
      </c>
      <c r="AK32" s="40" t="s">
        <v>4</v>
      </c>
      <c r="AL32" s="40" t="s">
        <v>5</v>
      </c>
      <c r="AM32" s="40" t="s">
        <v>6</v>
      </c>
      <c r="AN32" s="40" t="s">
        <v>7</v>
      </c>
      <c r="AO32" s="40" t="s">
        <v>8</v>
      </c>
      <c r="AP32" s="40" t="s">
        <v>9</v>
      </c>
      <c r="AQ32" s="40" t="s">
        <v>10</v>
      </c>
      <c r="AR32" s="40" t="s">
        <v>11</v>
      </c>
      <c r="AS32" s="40" t="s">
        <v>12</v>
      </c>
      <c r="AT32" s="40" t="s">
        <v>13</v>
      </c>
      <c r="AU32" s="40" t="s">
        <v>14</v>
      </c>
      <c r="AV32" s="4" t="s">
        <v>15</v>
      </c>
      <c r="AX32" s="54" t="s">
        <v>76</v>
      </c>
      <c r="AY32" s="40" t="s">
        <v>0</v>
      </c>
      <c r="AZ32" s="40" t="s">
        <v>3</v>
      </c>
      <c r="BA32" s="40" t="s">
        <v>4</v>
      </c>
      <c r="BB32" s="40" t="s">
        <v>5</v>
      </c>
      <c r="BC32" s="40" t="s">
        <v>6</v>
      </c>
      <c r="BD32" s="40" t="s">
        <v>7</v>
      </c>
      <c r="BE32" s="40" t="s">
        <v>8</v>
      </c>
      <c r="BF32" s="40" t="s">
        <v>9</v>
      </c>
      <c r="BG32" s="40" t="s">
        <v>10</v>
      </c>
      <c r="BH32" s="40" t="s">
        <v>11</v>
      </c>
      <c r="BI32" s="40" t="s">
        <v>12</v>
      </c>
      <c r="BJ32" s="40" t="s">
        <v>13</v>
      </c>
      <c r="BK32" s="40" t="s">
        <v>14</v>
      </c>
      <c r="BL32" s="4" t="s">
        <v>15</v>
      </c>
      <c r="BN32" s="54" t="s">
        <v>76</v>
      </c>
      <c r="BO32" s="40" t="s">
        <v>0</v>
      </c>
      <c r="BP32" s="40" t="s">
        <v>3</v>
      </c>
      <c r="BQ32" s="40" t="s">
        <v>4</v>
      </c>
      <c r="BR32" s="40" t="s">
        <v>5</v>
      </c>
      <c r="BS32" s="40" t="s">
        <v>6</v>
      </c>
      <c r="BT32" s="40" t="s">
        <v>7</v>
      </c>
      <c r="BU32" s="40" t="s">
        <v>8</v>
      </c>
      <c r="BV32" s="40" t="s">
        <v>9</v>
      </c>
      <c r="BW32" s="40" t="s">
        <v>10</v>
      </c>
      <c r="BX32" s="40" t="s">
        <v>11</v>
      </c>
      <c r="BY32" s="40" t="s">
        <v>12</v>
      </c>
      <c r="BZ32" s="40" t="s">
        <v>13</v>
      </c>
      <c r="CA32" s="40" t="s">
        <v>14</v>
      </c>
      <c r="CB32" s="4" t="s">
        <v>15</v>
      </c>
      <c r="CD32" s="54" t="s">
        <v>76</v>
      </c>
      <c r="CE32" s="40" t="s">
        <v>0</v>
      </c>
      <c r="CF32" s="40" t="s">
        <v>3</v>
      </c>
      <c r="CG32" s="40" t="s">
        <v>4</v>
      </c>
      <c r="CH32" s="40" t="s">
        <v>5</v>
      </c>
      <c r="CI32" s="40" t="s">
        <v>6</v>
      </c>
      <c r="CJ32" s="40" t="s">
        <v>7</v>
      </c>
      <c r="CK32" s="40" t="s">
        <v>8</v>
      </c>
      <c r="CL32" s="40" t="s">
        <v>9</v>
      </c>
      <c r="CM32" s="40" t="s">
        <v>10</v>
      </c>
      <c r="CN32" s="40" t="s">
        <v>11</v>
      </c>
      <c r="CO32" s="40" t="s">
        <v>12</v>
      </c>
      <c r="CP32" s="40" t="s">
        <v>13</v>
      </c>
      <c r="CQ32" s="40" t="s">
        <v>14</v>
      </c>
      <c r="CR32" s="4" t="s">
        <v>15</v>
      </c>
      <c r="CT32" s="54" t="s">
        <v>76</v>
      </c>
      <c r="CU32" s="40" t="s">
        <v>0</v>
      </c>
      <c r="CV32" s="40" t="s">
        <v>3</v>
      </c>
      <c r="CW32" s="40" t="s">
        <v>4</v>
      </c>
      <c r="CX32" s="40" t="s">
        <v>5</v>
      </c>
      <c r="CY32" s="40" t="s">
        <v>6</v>
      </c>
      <c r="CZ32" s="40" t="s">
        <v>7</v>
      </c>
      <c r="DA32" s="40" t="s">
        <v>8</v>
      </c>
      <c r="DB32" s="40" t="s">
        <v>9</v>
      </c>
      <c r="DC32" s="40" t="s">
        <v>10</v>
      </c>
      <c r="DD32" s="40" t="s">
        <v>11</v>
      </c>
      <c r="DE32" s="40" t="s">
        <v>12</v>
      </c>
      <c r="DF32" s="40" t="s">
        <v>13</v>
      </c>
      <c r="DG32" s="40" t="s">
        <v>14</v>
      </c>
      <c r="DH32" s="4" t="s">
        <v>15</v>
      </c>
      <c r="DJ32" s="54" t="s">
        <v>76</v>
      </c>
      <c r="DK32" s="40" t="s">
        <v>0</v>
      </c>
      <c r="DL32" s="40" t="s">
        <v>3</v>
      </c>
      <c r="DM32" s="40" t="s">
        <v>4</v>
      </c>
      <c r="DN32" s="40" t="s">
        <v>5</v>
      </c>
      <c r="DO32" s="40" t="s">
        <v>6</v>
      </c>
      <c r="DP32" s="40" t="s">
        <v>7</v>
      </c>
      <c r="DQ32" s="40" t="s">
        <v>8</v>
      </c>
      <c r="DR32" s="40" t="s">
        <v>9</v>
      </c>
      <c r="DS32" s="40" t="s">
        <v>10</v>
      </c>
      <c r="DT32" s="40" t="s">
        <v>11</v>
      </c>
      <c r="DU32" s="40" t="s">
        <v>12</v>
      </c>
      <c r="DV32" s="40" t="s">
        <v>13</v>
      </c>
      <c r="DW32" s="40" t="s">
        <v>14</v>
      </c>
      <c r="DX32" s="4" t="s">
        <v>15</v>
      </c>
      <c r="DZ32" s="54" t="s">
        <v>76</v>
      </c>
      <c r="EA32" s="40" t="s">
        <v>0</v>
      </c>
      <c r="EB32" s="40" t="s">
        <v>3</v>
      </c>
      <c r="EC32" s="40" t="s">
        <v>4</v>
      </c>
      <c r="ED32" s="40" t="s">
        <v>5</v>
      </c>
      <c r="EE32" s="40" t="s">
        <v>6</v>
      </c>
      <c r="EF32" s="40" t="s">
        <v>7</v>
      </c>
      <c r="EG32" s="40" t="s">
        <v>8</v>
      </c>
      <c r="EH32" s="40" t="s">
        <v>9</v>
      </c>
      <c r="EI32" s="40" t="s">
        <v>10</v>
      </c>
      <c r="EJ32" s="40" t="s">
        <v>11</v>
      </c>
      <c r="EK32" s="40" t="s">
        <v>12</v>
      </c>
      <c r="EL32" s="40" t="s">
        <v>13</v>
      </c>
      <c r="EM32" s="40" t="s">
        <v>14</v>
      </c>
      <c r="EN32" s="4" t="s">
        <v>15</v>
      </c>
    </row>
    <row r="33" spans="2:144" x14ac:dyDescent="0.25">
      <c r="B33" s="52" t="s">
        <v>80</v>
      </c>
      <c r="C33" s="12"/>
      <c r="D33" s="10"/>
      <c r="E33" s="10"/>
      <c r="F33" s="10"/>
      <c r="G33" s="10"/>
      <c r="H33" s="10"/>
      <c r="I33" s="10"/>
      <c r="J33" s="10"/>
      <c r="K33" s="10">
        <v>12</v>
      </c>
      <c r="L33" s="10">
        <v>9</v>
      </c>
      <c r="M33" s="10">
        <v>6</v>
      </c>
      <c r="N33" s="10">
        <v>5</v>
      </c>
      <c r="O33" s="41">
        <f t="shared" ref="O33:O38" si="37">SUM(C33:N33)</f>
        <v>32</v>
      </c>
      <c r="P33" s="7">
        <f t="shared" ref="P33:P38" si="38">O33/$O$39</f>
        <v>2.5766969965375633E-3</v>
      </c>
      <c r="R33" s="52" t="s">
        <v>80</v>
      </c>
      <c r="S33" s="12">
        <v>4</v>
      </c>
      <c r="T33" s="10">
        <v>6</v>
      </c>
      <c r="U33" s="10">
        <v>8</v>
      </c>
      <c r="V33" s="10">
        <v>7</v>
      </c>
      <c r="W33" s="10">
        <v>7</v>
      </c>
      <c r="X33" s="10">
        <v>13</v>
      </c>
      <c r="Y33" s="10">
        <v>12</v>
      </c>
      <c r="Z33" s="10">
        <v>16</v>
      </c>
      <c r="AA33" s="10">
        <v>13</v>
      </c>
      <c r="AB33" s="10">
        <v>13</v>
      </c>
      <c r="AC33" s="10">
        <v>7</v>
      </c>
      <c r="AD33" s="10">
        <v>1</v>
      </c>
      <c r="AE33" s="41">
        <f t="shared" ref="AE33:AE38" si="39">SUM(S33:AD33)</f>
        <v>107</v>
      </c>
      <c r="AF33" s="7">
        <f t="shared" ref="AF33:AF38" si="40">AE33/$AE$39</f>
        <v>2.2581462096910349E-3</v>
      </c>
      <c r="AH33" s="52" t="s">
        <v>80</v>
      </c>
      <c r="AI33" s="12">
        <v>6</v>
      </c>
      <c r="AJ33" s="10">
        <v>9</v>
      </c>
      <c r="AK33" s="10">
        <v>16</v>
      </c>
      <c r="AL33" s="10">
        <v>10</v>
      </c>
      <c r="AM33" s="10">
        <v>10</v>
      </c>
      <c r="AN33" s="10">
        <v>11</v>
      </c>
      <c r="AO33" s="10">
        <v>8</v>
      </c>
      <c r="AP33" s="10">
        <v>14</v>
      </c>
      <c r="AQ33" s="10">
        <v>5</v>
      </c>
      <c r="AR33" s="10">
        <v>5</v>
      </c>
      <c r="AS33" s="10">
        <v>15</v>
      </c>
      <c r="AT33" s="10">
        <v>9</v>
      </c>
      <c r="AU33" s="41">
        <f t="shared" ref="AU33:AU38" si="41">SUM(AI33:AT33)</f>
        <v>118</v>
      </c>
      <c r="AV33" s="7">
        <f t="shared" ref="AV33:AV38" si="42">AU33/$AU$39</f>
        <v>2.8807890432362491E-3</v>
      </c>
      <c r="AX33" s="52" t="s">
        <v>80</v>
      </c>
      <c r="AY33" s="12">
        <v>2</v>
      </c>
      <c r="AZ33" s="10">
        <v>3</v>
      </c>
      <c r="BA33" s="10">
        <v>8</v>
      </c>
      <c r="BB33" s="10">
        <v>7</v>
      </c>
      <c r="BC33" s="10">
        <v>9</v>
      </c>
      <c r="BD33" s="10">
        <v>13</v>
      </c>
      <c r="BE33" s="10">
        <v>7</v>
      </c>
      <c r="BF33" s="10">
        <v>7</v>
      </c>
      <c r="BG33" s="10">
        <v>8</v>
      </c>
      <c r="BH33" s="10">
        <v>3</v>
      </c>
      <c r="BI33" s="10">
        <v>2</v>
      </c>
      <c r="BJ33" s="10">
        <v>6</v>
      </c>
      <c r="BK33" s="41">
        <f t="shared" ref="BK33:BK38" si="43">SUM(AY33:BJ33)</f>
        <v>75</v>
      </c>
      <c r="BL33" s="7">
        <f t="shared" ref="BL33:BL38" si="44">BK33/$BK$39</f>
        <v>2.5450473378804844E-3</v>
      </c>
      <c r="BN33" s="52" t="s">
        <v>80</v>
      </c>
      <c r="BO33" s="12">
        <v>5</v>
      </c>
      <c r="BP33" s="10">
        <v>4</v>
      </c>
      <c r="BQ33" s="10">
        <v>4</v>
      </c>
      <c r="BR33" s="10">
        <v>5</v>
      </c>
      <c r="BS33" s="10">
        <v>3</v>
      </c>
      <c r="BT33" s="10">
        <v>7</v>
      </c>
      <c r="BU33" s="10">
        <v>4</v>
      </c>
      <c r="BV33" s="10">
        <v>8</v>
      </c>
      <c r="BW33" s="10">
        <v>5</v>
      </c>
      <c r="BX33" s="10"/>
      <c r="BY33" s="10">
        <v>3</v>
      </c>
      <c r="BZ33" s="10">
        <v>4</v>
      </c>
      <c r="CA33" s="41">
        <f t="shared" ref="CA33:CA38" si="45">SUM(BO33:BZ33)</f>
        <v>52</v>
      </c>
      <c r="CB33" s="7">
        <f t="shared" ref="CB33:CB38" si="46">CA33/$CA$39</f>
        <v>2.4105321713332097E-3</v>
      </c>
      <c r="CD33" s="52" t="s">
        <v>80</v>
      </c>
      <c r="CE33" s="12">
        <v>6</v>
      </c>
      <c r="CF33" s="10">
        <v>8</v>
      </c>
      <c r="CG33" s="10">
        <v>2</v>
      </c>
      <c r="CH33" s="10">
        <v>5</v>
      </c>
      <c r="CI33" s="10">
        <v>7</v>
      </c>
      <c r="CJ33" s="10">
        <v>3</v>
      </c>
      <c r="CK33" s="10">
        <v>1</v>
      </c>
      <c r="CL33" s="10">
        <v>1</v>
      </c>
      <c r="CM33" s="10">
        <v>2</v>
      </c>
      <c r="CN33" s="10">
        <v>2</v>
      </c>
      <c r="CO33" s="10">
        <v>5</v>
      </c>
      <c r="CP33" s="10"/>
      <c r="CQ33" s="41">
        <f t="shared" ref="CQ33:CQ38" si="47">SUM(CE33:CP33)</f>
        <v>42</v>
      </c>
      <c r="CR33" s="7">
        <f t="shared" ref="CR33:CR38" si="48">CQ33/$CQ$39</f>
        <v>2.4088093599449415E-3</v>
      </c>
      <c r="CT33" s="52" t="s">
        <v>80</v>
      </c>
      <c r="CU33" s="12">
        <v>4</v>
      </c>
      <c r="CV33" s="10">
        <v>7</v>
      </c>
      <c r="CW33" s="10">
        <v>12</v>
      </c>
      <c r="CX33" s="10">
        <v>11</v>
      </c>
      <c r="CY33" s="10">
        <v>16</v>
      </c>
      <c r="CZ33" s="10">
        <v>10</v>
      </c>
      <c r="DA33" s="10">
        <v>13</v>
      </c>
      <c r="DB33" s="10">
        <v>11</v>
      </c>
      <c r="DC33" s="10">
        <v>10</v>
      </c>
      <c r="DD33" s="10">
        <v>18</v>
      </c>
      <c r="DE33" s="10">
        <v>9</v>
      </c>
      <c r="DF33" s="10">
        <v>11</v>
      </c>
      <c r="DG33" s="41">
        <f t="shared" ref="DG33:DG38" si="49">SUM(CU33:DF33)</f>
        <v>132</v>
      </c>
      <c r="DH33" s="7">
        <f t="shared" ref="DH33:DH38" si="50">DG33/$DG$39</f>
        <v>5.9224694903086865E-3</v>
      </c>
      <c r="DJ33" s="52" t="s">
        <v>80</v>
      </c>
      <c r="DK33" s="12">
        <v>6</v>
      </c>
      <c r="DL33" s="10">
        <v>15</v>
      </c>
      <c r="DM33" s="10">
        <v>5</v>
      </c>
      <c r="DN33" s="10">
        <v>5</v>
      </c>
      <c r="DO33" s="10">
        <v>6</v>
      </c>
      <c r="DP33" s="10">
        <v>6</v>
      </c>
      <c r="DQ33" s="10">
        <v>8</v>
      </c>
      <c r="DR33" s="10">
        <v>12</v>
      </c>
      <c r="DS33" s="10">
        <v>11</v>
      </c>
      <c r="DT33" s="10">
        <v>8</v>
      </c>
      <c r="DU33" s="10">
        <v>2</v>
      </c>
      <c r="DV33" s="10">
        <v>10</v>
      </c>
      <c r="DW33" s="41">
        <f t="shared" ref="DW33:DW38" si="51">SUM(DK33:DV33)</f>
        <v>94</v>
      </c>
      <c r="DX33" s="7">
        <f t="shared" ref="DX33:DX38" si="52">DW33/$DW$39</f>
        <v>4.9751243781094526E-3</v>
      </c>
      <c r="DZ33" s="52" t="s">
        <v>80</v>
      </c>
      <c r="EA33" s="12">
        <v>9</v>
      </c>
      <c r="EB33" s="10">
        <v>3</v>
      </c>
      <c r="EC33" s="10">
        <v>8</v>
      </c>
      <c r="ED33" s="10">
        <v>12</v>
      </c>
      <c r="EE33" s="10"/>
      <c r="EF33" s="10"/>
      <c r="EG33" s="10"/>
      <c r="EH33" s="10"/>
      <c r="EI33" s="10"/>
      <c r="EJ33" s="10"/>
      <c r="EK33" s="10"/>
      <c r="EL33" s="10"/>
      <c r="EM33" s="41">
        <f t="shared" ref="EM33:EM38" si="53">SUM(EA33:EL33)</f>
        <v>32</v>
      </c>
      <c r="EN33" s="7">
        <f>EM33/$EM$39</f>
        <v>5.5565202292064591E-3</v>
      </c>
    </row>
    <row r="34" spans="2:144" x14ac:dyDescent="0.25">
      <c r="B34" s="52" t="s">
        <v>78</v>
      </c>
      <c r="C34" s="12"/>
      <c r="D34" s="10"/>
      <c r="E34" s="10"/>
      <c r="F34" s="10">
        <v>1</v>
      </c>
      <c r="G34" s="10">
        <v>1</v>
      </c>
      <c r="H34" s="10"/>
      <c r="I34" s="10">
        <v>1</v>
      </c>
      <c r="J34" s="10">
        <v>2</v>
      </c>
      <c r="K34" s="10">
        <v>719</v>
      </c>
      <c r="L34" s="10">
        <v>777</v>
      </c>
      <c r="M34" s="10">
        <v>697</v>
      </c>
      <c r="N34" s="10">
        <v>500</v>
      </c>
      <c r="O34" s="41">
        <f t="shared" si="37"/>
        <v>2698</v>
      </c>
      <c r="P34" s="7">
        <f t="shared" si="38"/>
        <v>0.21724776552057332</v>
      </c>
      <c r="R34" s="52" t="s">
        <v>78</v>
      </c>
      <c r="S34" s="12">
        <v>487</v>
      </c>
      <c r="T34" s="10">
        <v>619</v>
      </c>
      <c r="U34" s="10">
        <v>586</v>
      </c>
      <c r="V34" s="10">
        <v>452</v>
      </c>
      <c r="W34" s="10">
        <v>698</v>
      </c>
      <c r="X34" s="10">
        <v>833</v>
      </c>
      <c r="Y34" s="10">
        <v>961</v>
      </c>
      <c r="Z34" s="10">
        <v>975</v>
      </c>
      <c r="AA34" s="10">
        <v>948</v>
      </c>
      <c r="AB34" s="10">
        <v>1138</v>
      </c>
      <c r="AC34" s="10">
        <v>950</v>
      </c>
      <c r="AD34" s="10">
        <v>696</v>
      </c>
      <c r="AE34" s="41">
        <f t="shared" si="39"/>
        <v>9343</v>
      </c>
      <c r="AF34" s="7">
        <f t="shared" si="40"/>
        <v>0.19717626202937699</v>
      </c>
      <c r="AH34" s="52" t="s">
        <v>78</v>
      </c>
      <c r="AI34" s="12">
        <v>700</v>
      </c>
      <c r="AJ34" s="10">
        <v>750</v>
      </c>
      <c r="AK34" s="10">
        <v>737</v>
      </c>
      <c r="AL34" s="10">
        <v>811</v>
      </c>
      <c r="AM34" s="10">
        <v>889</v>
      </c>
      <c r="AN34" s="10">
        <v>739</v>
      </c>
      <c r="AO34" s="10">
        <v>708</v>
      </c>
      <c r="AP34" s="10">
        <v>653</v>
      </c>
      <c r="AQ34" s="10">
        <v>699</v>
      </c>
      <c r="AR34" s="10">
        <v>668</v>
      </c>
      <c r="AS34" s="10">
        <v>663</v>
      </c>
      <c r="AT34" s="10">
        <v>507</v>
      </c>
      <c r="AU34" s="41">
        <f t="shared" si="41"/>
        <v>8524</v>
      </c>
      <c r="AV34" s="7">
        <f t="shared" si="42"/>
        <v>0.20810038817411683</v>
      </c>
      <c r="AX34" s="52" t="s">
        <v>78</v>
      </c>
      <c r="AY34" s="12">
        <v>578</v>
      </c>
      <c r="AZ34" s="10">
        <v>420</v>
      </c>
      <c r="BA34" s="10">
        <v>498</v>
      </c>
      <c r="BB34" s="10">
        <v>561</v>
      </c>
      <c r="BC34" s="10">
        <v>624</v>
      </c>
      <c r="BD34" s="10">
        <v>826</v>
      </c>
      <c r="BE34" s="10">
        <v>877</v>
      </c>
      <c r="BF34" s="10">
        <v>487</v>
      </c>
      <c r="BG34" s="10">
        <v>395</v>
      </c>
      <c r="BH34" s="10">
        <v>437</v>
      </c>
      <c r="BI34" s="10">
        <v>346</v>
      </c>
      <c r="BJ34" s="10">
        <v>290</v>
      </c>
      <c r="BK34" s="41">
        <f t="shared" si="43"/>
        <v>6339</v>
      </c>
      <c r="BL34" s="7">
        <f t="shared" si="44"/>
        <v>0.21510740099765854</v>
      </c>
      <c r="BN34" s="52" t="s">
        <v>78</v>
      </c>
      <c r="BO34" s="12">
        <v>362</v>
      </c>
      <c r="BP34" s="10">
        <v>358</v>
      </c>
      <c r="BQ34" s="10">
        <v>431</v>
      </c>
      <c r="BR34" s="10">
        <v>397</v>
      </c>
      <c r="BS34" s="10">
        <v>362</v>
      </c>
      <c r="BT34" s="10">
        <v>336</v>
      </c>
      <c r="BU34" s="10">
        <v>233</v>
      </c>
      <c r="BV34" s="10">
        <v>209</v>
      </c>
      <c r="BW34" s="10">
        <v>203</v>
      </c>
      <c r="BX34" s="10">
        <v>179</v>
      </c>
      <c r="BY34" s="10">
        <v>525</v>
      </c>
      <c r="BZ34" s="10">
        <v>500</v>
      </c>
      <c r="CA34" s="41">
        <f t="shared" si="45"/>
        <v>4095</v>
      </c>
      <c r="CB34" s="7">
        <f t="shared" si="46"/>
        <v>0.18982940849249028</v>
      </c>
      <c r="CD34" s="52" t="s">
        <v>78</v>
      </c>
      <c r="CE34" s="12">
        <v>361</v>
      </c>
      <c r="CF34" s="10">
        <v>357</v>
      </c>
      <c r="CG34" s="10">
        <v>305</v>
      </c>
      <c r="CH34" s="10">
        <v>301</v>
      </c>
      <c r="CI34" s="10">
        <v>387</v>
      </c>
      <c r="CJ34" s="10">
        <v>294</v>
      </c>
      <c r="CK34" s="10">
        <v>262</v>
      </c>
      <c r="CL34" s="10">
        <v>213</v>
      </c>
      <c r="CM34" s="10">
        <v>253</v>
      </c>
      <c r="CN34" s="10">
        <v>276</v>
      </c>
      <c r="CO34" s="10">
        <v>285</v>
      </c>
      <c r="CP34" s="10">
        <v>318</v>
      </c>
      <c r="CQ34" s="41">
        <f t="shared" si="47"/>
        <v>3612</v>
      </c>
      <c r="CR34" s="7">
        <f t="shared" si="48"/>
        <v>0.20715760495526497</v>
      </c>
      <c r="CT34" s="52" t="s">
        <v>78</v>
      </c>
      <c r="CU34" s="12">
        <v>350</v>
      </c>
      <c r="CV34" s="10">
        <v>473</v>
      </c>
      <c r="CW34" s="10">
        <v>569</v>
      </c>
      <c r="CX34" s="10">
        <v>452</v>
      </c>
      <c r="CY34" s="10">
        <v>484</v>
      </c>
      <c r="CZ34" s="10">
        <v>469</v>
      </c>
      <c r="DA34" s="10">
        <v>456</v>
      </c>
      <c r="DB34" s="10">
        <v>427</v>
      </c>
      <c r="DC34" s="10">
        <v>430</v>
      </c>
      <c r="DD34" s="10">
        <v>398</v>
      </c>
      <c r="DE34" s="10">
        <v>348</v>
      </c>
      <c r="DF34" s="10">
        <v>326</v>
      </c>
      <c r="DG34" s="41">
        <f t="shared" si="49"/>
        <v>5182</v>
      </c>
      <c r="DH34" s="7">
        <f t="shared" si="50"/>
        <v>0.23250179468772433</v>
      </c>
      <c r="DJ34" s="52" t="s">
        <v>78</v>
      </c>
      <c r="DK34" s="12">
        <v>317</v>
      </c>
      <c r="DL34" s="10">
        <v>367</v>
      </c>
      <c r="DM34" s="10">
        <v>307</v>
      </c>
      <c r="DN34" s="10">
        <v>315</v>
      </c>
      <c r="DO34" s="10">
        <v>339</v>
      </c>
      <c r="DP34" s="10">
        <v>288</v>
      </c>
      <c r="DQ34" s="10">
        <v>290</v>
      </c>
      <c r="DR34" s="10">
        <v>394</v>
      </c>
      <c r="DS34" s="10">
        <v>369</v>
      </c>
      <c r="DT34" s="10">
        <v>403</v>
      </c>
      <c r="DU34" s="10">
        <v>349</v>
      </c>
      <c r="DV34" s="10">
        <v>320</v>
      </c>
      <c r="DW34" s="41">
        <f t="shared" si="51"/>
        <v>4058</v>
      </c>
      <c r="DX34" s="7">
        <f t="shared" si="52"/>
        <v>0.2147771779400868</v>
      </c>
      <c r="DZ34" s="52" t="s">
        <v>78</v>
      </c>
      <c r="EA34" s="12">
        <v>271</v>
      </c>
      <c r="EB34" s="10">
        <v>266</v>
      </c>
      <c r="EC34" s="10">
        <v>340</v>
      </c>
      <c r="ED34" s="10">
        <v>395</v>
      </c>
      <c r="EE34" s="10"/>
      <c r="EF34" s="10"/>
      <c r="EG34" s="10"/>
      <c r="EH34" s="10"/>
      <c r="EI34" s="10"/>
      <c r="EJ34" s="10"/>
      <c r="EK34" s="10"/>
      <c r="EL34" s="10"/>
      <c r="EM34" s="41">
        <f t="shared" si="53"/>
        <v>1272</v>
      </c>
      <c r="EN34" s="7">
        <f t="shared" ref="EN34:EN38" si="54">EM34/$EM$39</f>
        <v>0.22087167911095676</v>
      </c>
    </row>
    <row r="35" spans="2:144" x14ac:dyDescent="0.25">
      <c r="B35" s="52" t="s">
        <v>81</v>
      </c>
      <c r="C35" s="12"/>
      <c r="D35" s="10"/>
      <c r="E35" s="10"/>
      <c r="F35" s="10"/>
      <c r="G35" s="10"/>
      <c r="H35" s="10"/>
      <c r="I35" s="10"/>
      <c r="J35" s="10"/>
      <c r="K35" s="10">
        <v>5</v>
      </c>
      <c r="L35" s="10">
        <v>4</v>
      </c>
      <c r="M35" s="10">
        <v>1</v>
      </c>
      <c r="N35" s="10">
        <v>7</v>
      </c>
      <c r="O35" s="41">
        <f t="shared" si="37"/>
        <v>17</v>
      </c>
      <c r="P35" s="7">
        <f t="shared" si="38"/>
        <v>1.3688702794105805E-3</v>
      </c>
      <c r="R35" s="52" t="s">
        <v>81</v>
      </c>
      <c r="S35" s="12">
        <v>6</v>
      </c>
      <c r="T35" s="10">
        <v>3</v>
      </c>
      <c r="U35" s="10">
        <v>4</v>
      </c>
      <c r="V35" s="10">
        <v>4</v>
      </c>
      <c r="W35" s="10">
        <v>5</v>
      </c>
      <c r="X35" s="10">
        <v>10</v>
      </c>
      <c r="Y35" s="10">
        <v>7</v>
      </c>
      <c r="Z35" s="10">
        <v>8</v>
      </c>
      <c r="AA35" s="10">
        <v>4</v>
      </c>
      <c r="AB35" s="10">
        <v>9</v>
      </c>
      <c r="AC35" s="10">
        <v>11</v>
      </c>
      <c r="AD35" s="10">
        <v>7</v>
      </c>
      <c r="AE35" s="41">
        <f t="shared" si="39"/>
        <v>78</v>
      </c>
      <c r="AF35" s="7">
        <f t="shared" si="40"/>
        <v>1.6461252743542123E-3</v>
      </c>
      <c r="AH35" s="52" t="s">
        <v>81</v>
      </c>
      <c r="AI35" s="12">
        <v>5</v>
      </c>
      <c r="AJ35" s="10">
        <v>10</v>
      </c>
      <c r="AK35" s="10">
        <v>7</v>
      </c>
      <c r="AL35" s="10">
        <v>5</v>
      </c>
      <c r="AM35" s="10">
        <v>10</v>
      </c>
      <c r="AN35" s="10">
        <v>11</v>
      </c>
      <c r="AO35" s="10">
        <v>2</v>
      </c>
      <c r="AP35" s="10">
        <v>4</v>
      </c>
      <c r="AQ35" s="10">
        <v>10</v>
      </c>
      <c r="AR35" s="10">
        <v>3</v>
      </c>
      <c r="AS35" s="10">
        <v>6</v>
      </c>
      <c r="AT35" s="10">
        <v>4</v>
      </c>
      <c r="AU35" s="41">
        <f t="shared" si="41"/>
        <v>77</v>
      </c>
      <c r="AV35" s="7">
        <f t="shared" si="42"/>
        <v>1.879836918043993E-3</v>
      </c>
      <c r="AX35" s="52" t="s">
        <v>81</v>
      </c>
      <c r="AY35" s="12">
        <v>4</v>
      </c>
      <c r="AZ35" s="10">
        <v>5</v>
      </c>
      <c r="BA35" s="10">
        <v>3</v>
      </c>
      <c r="BB35" s="10"/>
      <c r="BC35" s="10">
        <v>5</v>
      </c>
      <c r="BD35" s="10">
        <v>4</v>
      </c>
      <c r="BE35" s="10">
        <v>6</v>
      </c>
      <c r="BF35" s="10">
        <v>3</v>
      </c>
      <c r="BG35" s="10">
        <v>5</v>
      </c>
      <c r="BH35" s="10">
        <v>1</v>
      </c>
      <c r="BI35" s="10">
        <v>1</v>
      </c>
      <c r="BJ35" s="10">
        <v>3</v>
      </c>
      <c r="BK35" s="41">
        <f t="shared" si="43"/>
        <v>40</v>
      </c>
      <c r="BL35" s="7">
        <f t="shared" si="44"/>
        <v>1.3573585802029251E-3</v>
      </c>
      <c r="BN35" s="52" t="s">
        <v>81</v>
      </c>
      <c r="BO35" s="12">
        <v>2</v>
      </c>
      <c r="BP35" s="10">
        <v>4</v>
      </c>
      <c r="BQ35" s="10">
        <v>9</v>
      </c>
      <c r="BR35" s="10">
        <v>6</v>
      </c>
      <c r="BS35" s="10">
        <v>5</v>
      </c>
      <c r="BT35" s="10"/>
      <c r="BU35" s="10">
        <v>2</v>
      </c>
      <c r="BV35" s="10"/>
      <c r="BW35" s="10">
        <v>1</v>
      </c>
      <c r="BX35" s="10">
        <v>2</v>
      </c>
      <c r="BY35" s="10">
        <v>11</v>
      </c>
      <c r="BZ35" s="10">
        <v>7</v>
      </c>
      <c r="CA35" s="41">
        <f t="shared" si="45"/>
        <v>49</v>
      </c>
      <c r="CB35" s="7">
        <f t="shared" si="46"/>
        <v>2.2714630076024478E-3</v>
      </c>
      <c r="CD35" s="52" t="s">
        <v>81</v>
      </c>
      <c r="CE35" s="12">
        <v>2</v>
      </c>
      <c r="CF35" s="10">
        <v>5</v>
      </c>
      <c r="CG35" s="10">
        <v>6</v>
      </c>
      <c r="CH35" s="10">
        <v>3</v>
      </c>
      <c r="CI35" s="10">
        <v>3</v>
      </c>
      <c r="CJ35" s="10">
        <v>2</v>
      </c>
      <c r="CK35" s="10">
        <v>1</v>
      </c>
      <c r="CL35" s="10"/>
      <c r="CM35" s="10">
        <v>8</v>
      </c>
      <c r="CN35" s="10">
        <v>3</v>
      </c>
      <c r="CO35" s="10">
        <v>3</v>
      </c>
      <c r="CP35" s="10"/>
      <c r="CQ35" s="41">
        <f t="shared" si="47"/>
        <v>36</v>
      </c>
      <c r="CR35" s="7">
        <f t="shared" si="48"/>
        <v>2.0646937370956643E-3</v>
      </c>
      <c r="CT35" s="52" t="s">
        <v>81</v>
      </c>
      <c r="CU35" s="12">
        <v>5</v>
      </c>
      <c r="CV35" s="10">
        <v>11</v>
      </c>
      <c r="CW35" s="10">
        <v>6</v>
      </c>
      <c r="CX35" s="10">
        <v>7</v>
      </c>
      <c r="CY35" s="10">
        <v>7</v>
      </c>
      <c r="CZ35" s="10">
        <v>5</v>
      </c>
      <c r="DA35" s="10">
        <v>10</v>
      </c>
      <c r="DB35" s="10">
        <v>5</v>
      </c>
      <c r="DC35" s="10">
        <v>11</v>
      </c>
      <c r="DD35" s="10">
        <v>3</v>
      </c>
      <c r="DE35" s="10">
        <v>5</v>
      </c>
      <c r="DF35" s="10">
        <v>8</v>
      </c>
      <c r="DG35" s="41">
        <f t="shared" si="49"/>
        <v>83</v>
      </c>
      <c r="DH35" s="7">
        <f t="shared" si="50"/>
        <v>3.7239770279971283E-3</v>
      </c>
      <c r="DJ35" s="52" t="s">
        <v>81</v>
      </c>
      <c r="DK35" s="12">
        <v>7</v>
      </c>
      <c r="DL35" s="10">
        <v>3</v>
      </c>
      <c r="DM35" s="10">
        <v>3</v>
      </c>
      <c r="DN35" s="10">
        <v>3</v>
      </c>
      <c r="DO35" s="10">
        <v>4</v>
      </c>
      <c r="DP35" s="10">
        <v>7</v>
      </c>
      <c r="DQ35" s="10">
        <v>7</v>
      </c>
      <c r="DR35" s="10">
        <v>9</v>
      </c>
      <c r="DS35" s="10">
        <v>6</v>
      </c>
      <c r="DT35" s="10">
        <v>1</v>
      </c>
      <c r="DU35" s="10">
        <v>5</v>
      </c>
      <c r="DV35" s="10">
        <v>9</v>
      </c>
      <c r="DW35" s="41">
        <f t="shared" si="51"/>
        <v>64</v>
      </c>
      <c r="DX35" s="7">
        <f t="shared" si="52"/>
        <v>3.3873187255213295E-3</v>
      </c>
      <c r="DZ35" s="52" t="s">
        <v>81</v>
      </c>
      <c r="EA35" s="12">
        <v>5</v>
      </c>
      <c r="EB35" s="10">
        <v>4</v>
      </c>
      <c r="EC35" s="10">
        <v>6</v>
      </c>
      <c r="ED35" s="10">
        <v>7</v>
      </c>
      <c r="EE35" s="10"/>
      <c r="EF35" s="10"/>
      <c r="EG35" s="10"/>
      <c r="EH35" s="10"/>
      <c r="EI35" s="10"/>
      <c r="EJ35" s="10"/>
      <c r="EK35" s="10"/>
      <c r="EL35" s="10"/>
      <c r="EM35" s="41">
        <f t="shared" si="53"/>
        <v>22</v>
      </c>
      <c r="EN35" s="7">
        <f t="shared" si="54"/>
        <v>3.8201076575794411E-3</v>
      </c>
    </row>
    <row r="36" spans="2:144" x14ac:dyDescent="0.25">
      <c r="B36" s="52" t="s">
        <v>74</v>
      </c>
      <c r="C36" s="12"/>
      <c r="D36" s="10"/>
      <c r="E36" s="10"/>
      <c r="F36" s="10">
        <v>1</v>
      </c>
      <c r="G36" s="10"/>
      <c r="H36" s="10"/>
      <c r="I36" s="10"/>
      <c r="J36" s="10"/>
      <c r="K36" s="10">
        <v>1105</v>
      </c>
      <c r="L36" s="10">
        <v>1666</v>
      </c>
      <c r="M36" s="10">
        <v>1645</v>
      </c>
      <c r="N36" s="10">
        <v>1299</v>
      </c>
      <c r="O36" s="41">
        <f t="shared" si="37"/>
        <v>5716</v>
      </c>
      <c r="P36" s="7">
        <f t="shared" si="38"/>
        <v>0.46026250100652227</v>
      </c>
      <c r="R36" s="52" t="s">
        <v>74</v>
      </c>
      <c r="S36" s="12">
        <v>1281</v>
      </c>
      <c r="T36" s="10">
        <v>1649</v>
      </c>
      <c r="U36" s="10">
        <v>1939</v>
      </c>
      <c r="V36" s="10">
        <v>1363</v>
      </c>
      <c r="W36" s="10">
        <v>1930</v>
      </c>
      <c r="X36" s="10">
        <v>2154</v>
      </c>
      <c r="Y36" s="10">
        <v>2099</v>
      </c>
      <c r="Z36" s="10">
        <v>2307</v>
      </c>
      <c r="AA36" s="10">
        <v>2147</v>
      </c>
      <c r="AB36" s="10">
        <v>2757</v>
      </c>
      <c r="AC36" s="10">
        <v>2427</v>
      </c>
      <c r="AD36" s="10">
        <v>1694</v>
      </c>
      <c r="AE36" s="41">
        <f t="shared" si="39"/>
        <v>23747</v>
      </c>
      <c r="AF36" s="7">
        <f t="shared" si="40"/>
        <v>0.50116072936012157</v>
      </c>
      <c r="AH36" s="52" t="s">
        <v>74</v>
      </c>
      <c r="AI36" s="12">
        <v>1676</v>
      </c>
      <c r="AJ36" s="10">
        <v>2006</v>
      </c>
      <c r="AK36" s="10">
        <v>2104</v>
      </c>
      <c r="AL36" s="10">
        <v>1845</v>
      </c>
      <c r="AM36" s="10">
        <v>1978</v>
      </c>
      <c r="AN36" s="10">
        <v>1491</v>
      </c>
      <c r="AO36" s="10">
        <v>1462</v>
      </c>
      <c r="AP36" s="10">
        <v>1382</v>
      </c>
      <c r="AQ36" s="10">
        <v>1246</v>
      </c>
      <c r="AR36" s="10">
        <v>1377</v>
      </c>
      <c r="AS36" s="10">
        <v>1316</v>
      </c>
      <c r="AT36" s="10">
        <v>1205</v>
      </c>
      <c r="AU36" s="41">
        <f t="shared" si="41"/>
        <v>19088</v>
      </c>
      <c r="AV36" s="7">
        <f t="shared" si="42"/>
        <v>0.46600424794316547</v>
      </c>
      <c r="AX36" s="52" t="s">
        <v>74</v>
      </c>
      <c r="AY36" s="12">
        <v>981</v>
      </c>
      <c r="AZ36" s="10">
        <v>904</v>
      </c>
      <c r="BA36" s="10">
        <v>1103</v>
      </c>
      <c r="BB36" s="10">
        <v>1104</v>
      </c>
      <c r="BC36" s="10">
        <v>1385</v>
      </c>
      <c r="BD36" s="10">
        <v>1756</v>
      </c>
      <c r="BE36" s="10">
        <v>1598</v>
      </c>
      <c r="BF36" s="10">
        <v>1130</v>
      </c>
      <c r="BG36" s="10">
        <v>1004</v>
      </c>
      <c r="BH36" s="10">
        <v>1097</v>
      </c>
      <c r="BI36" s="10">
        <v>937</v>
      </c>
      <c r="BJ36" s="10">
        <v>872</v>
      </c>
      <c r="BK36" s="41">
        <f t="shared" si="43"/>
        <v>13871</v>
      </c>
      <c r="BL36" s="7">
        <f t="shared" si="44"/>
        <v>0.47069802164986935</v>
      </c>
      <c r="BN36" s="52" t="s">
        <v>74</v>
      </c>
      <c r="BO36" s="12">
        <v>908</v>
      </c>
      <c r="BP36" s="10">
        <v>1076</v>
      </c>
      <c r="BQ36" s="10">
        <v>1087</v>
      </c>
      <c r="BR36" s="10">
        <v>1034</v>
      </c>
      <c r="BS36" s="10">
        <v>1127</v>
      </c>
      <c r="BT36" s="10">
        <v>977</v>
      </c>
      <c r="BU36" s="10">
        <v>993</v>
      </c>
      <c r="BV36" s="10">
        <v>766</v>
      </c>
      <c r="BW36" s="10">
        <v>787</v>
      </c>
      <c r="BX36" s="10">
        <v>542</v>
      </c>
      <c r="BY36" s="10">
        <v>1143</v>
      </c>
      <c r="BZ36" s="10">
        <v>911</v>
      </c>
      <c r="CA36" s="41">
        <f t="shared" si="45"/>
        <v>11351</v>
      </c>
      <c r="CB36" s="7">
        <f t="shared" si="46"/>
        <v>0.52619135916929349</v>
      </c>
      <c r="CD36" s="52" t="s">
        <v>74</v>
      </c>
      <c r="CE36" s="12">
        <v>785</v>
      </c>
      <c r="CF36" s="10">
        <v>659</v>
      </c>
      <c r="CG36" s="10">
        <v>716</v>
      </c>
      <c r="CH36" s="10">
        <v>666</v>
      </c>
      <c r="CI36" s="10">
        <v>919</v>
      </c>
      <c r="CJ36" s="10">
        <v>777</v>
      </c>
      <c r="CK36" s="10">
        <v>587</v>
      </c>
      <c r="CL36" s="10">
        <v>552</v>
      </c>
      <c r="CM36" s="10">
        <v>597</v>
      </c>
      <c r="CN36" s="10">
        <v>868</v>
      </c>
      <c r="CO36" s="10">
        <v>762</v>
      </c>
      <c r="CP36" s="10">
        <v>638</v>
      </c>
      <c r="CQ36" s="41">
        <f t="shared" si="47"/>
        <v>8526</v>
      </c>
      <c r="CR36" s="7">
        <f t="shared" si="48"/>
        <v>0.4889883000688231</v>
      </c>
      <c r="CT36" s="52" t="s">
        <v>74</v>
      </c>
      <c r="CU36" s="12">
        <v>527</v>
      </c>
      <c r="CV36" s="10">
        <v>765</v>
      </c>
      <c r="CW36" s="10">
        <v>957</v>
      </c>
      <c r="CX36" s="10">
        <v>808</v>
      </c>
      <c r="CY36" s="10">
        <v>908</v>
      </c>
      <c r="CZ36" s="10">
        <v>894</v>
      </c>
      <c r="DA36" s="10">
        <v>828</v>
      </c>
      <c r="DB36" s="10">
        <v>808</v>
      </c>
      <c r="DC36" s="10">
        <v>857</v>
      </c>
      <c r="DD36" s="10">
        <v>780</v>
      </c>
      <c r="DE36" s="10">
        <v>724</v>
      </c>
      <c r="DF36" s="10">
        <v>749</v>
      </c>
      <c r="DG36" s="41">
        <f t="shared" si="49"/>
        <v>9605</v>
      </c>
      <c r="DH36" s="7">
        <f t="shared" si="50"/>
        <v>0.4309493898061737</v>
      </c>
      <c r="DJ36" s="52" t="s">
        <v>74</v>
      </c>
      <c r="DK36" s="12">
        <v>637</v>
      </c>
      <c r="DL36" s="10">
        <v>827</v>
      </c>
      <c r="DM36" s="10">
        <v>682</v>
      </c>
      <c r="DN36" s="10">
        <v>697</v>
      </c>
      <c r="DO36" s="10">
        <v>816</v>
      </c>
      <c r="DP36" s="10">
        <v>616</v>
      </c>
      <c r="DQ36" s="10">
        <v>632</v>
      </c>
      <c r="DR36" s="10">
        <v>776</v>
      </c>
      <c r="DS36" s="10">
        <v>803</v>
      </c>
      <c r="DT36" s="10">
        <v>782</v>
      </c>
      <c r="DU36" s="10">
        <v>723</v>
      </c>
      <c r="DV36" s="10">
        <v>646</v>
      </c>
      <c r="DW36" s="41">
        <f t="shared" si="51"/>
        <v>8637</v>
      </c>
      <c r="DX36" s="7">
        <f t="shared" si="52"/>
        <v>0.45712924738012067</v>
      </c>
      <c r="DZ36" s="52" t="s">
        <v>74</v>
      </c>
      <c r="EA36" s="12">
        <v>627</v>
      </c>
      <c r="EB36" s="10">
        <v>567</v>
      </c>
      <c r="EC36" s="10">
        <v>671</v>
      </c>
      <c r="ED36" s="10">
        <v>739</v>
      </c>
      <c r="EE36" s="10"/>
      <c r="EF36" s="10"/>
      <c r="EG36" s="10"/>
      <c r="EH36" s="10"/>
      <c r="EI36" s="10"/>
      <c r="EJ36" s="10"/>
      <c r="EK36" s="10"/>
      <c r="EL36" s="10"/>
      <c r="EM36" s="41">
        <f t="shared" si="53"/>
        <v>2604</v>
      </c>
      <c r="EN36" s="7">
        <f t="shared" si="54"/>
        <v>0.45216183365167562</v>
      </c>
    </row>
    <row r="37" spans="2:144" x14ac:dyDescent="0.25">
      <c r="B37" s="52" t="s">
        <v>77</v>
      </c>
      <c r="C37" s="12"/>
      <c r="D37" s="10">
        <v>1</v>
      </c>
      <c r="E37" s="10">
        <v>1</v>
      </c>
      <c r="F37" s="10"/>
      <c r="G37" s="10"/>
      <c r="H37" s="10"/>
      <c r="I37" s="10"/>
      <c r="J37" s="10"/>
      <c r="K37" s="10">
        <v>810</v>
      </c>
      <c r="L37" s="10">
        <v>863</v>
      </c>
      <c r="M37" s="10">
        <v>737</v>
      </c>
      <c r="N37" s="10">
        <v>584</v>
      </c>
      <c r="O37" s="41">
        <f t="shared" si="37"/>
        <v>2996</v>
      </c>
      <c r="P37" s="7">
        <f t="shared" si="38"/>
        <v>0.24124325630082938</v>
      </c>
      <c r="R37" s="52" t="s">
        <v>77</v>
      </c>
      <c r="S37" s="12">
        <v>591</v>
      </c>
      <c r="T37" s="10">
        <v>747</v>
      </c>
      <c r="U37" s="10">
        <v>677</v>
      </c>
      <c r="V37" s="10">
        <v>643</v>
      </c>
      <c r="W37" s="10">
        <v>888</v>
      </c>
      <c r="X37" s="10">
        <v>1035</v>
      </c>
      <c r="Y37" s="10">
        <v>1106</v>
      </c>
      <c r="Z37" s="10">
        <v>1051</v>
      </c>
      <c r="AA37" s="10">
        <v>980</v>
      </c>
      <c r="AB37" s="10">
        <v>1261</v>
      </c>
      <c r="AC37" s="10">
        <v>1036</v>
      </c>
      <c r="AD37" s="10">
        <v>803</v>
      </c>
      <c r="AE37" s="41">
        <f t="shared" si="39"/>
        <v>10818</v>
      </c>
      <c r="AF37" s="7">
        <f t="shared" si="40"/>
        <v>0.22830491305081885</v>
      </c>
      <c r="AH37" s="52" t="s">
        <v>77</v>
      </c>
      <c r="AI37" s="24">
        <v>817</v>
      </c>
      <c r="AJ37" s="24">
        <v>966</v>
      </c>
      <c r="AK37" s="24">
        <v>1013</v>
      </c>
      <c r="AL37" s="10">
        <v>972</v>
      </c>
      <c r="AM37" s="10">
        <v>1003</v>
      </c>
      <c r="AN37" s="10">
        <v>870</v>
      </c>
      <c r="AO37" s="10">
        <v>814</v>
      </c>
      <c r="AP37" s="10">
        <v>818</v>
      </c>
      <c r="AQ37" s="10">
        <v>746</v>
      </c>
      <c r="AR37" s="10">
        <v>788</v>
      </c>
      <c r="AS37" s="10">
        <v>797</v>
      </c>
      <c r="AT37" s="10">
        <v>598</v>
      </c>
      <c r="AU37" s="41">
        <f t="shared" si="41"/>
        <v>10202</v>
      </c>
      <c r="AV37" s="7">
        <f t="shared" si="42"/>
        <v>0.24906618490759502</v>
      </c>
      <c r="AX37" s="52" t="s">
        <v>77</v>
      </c>
      <c r="AY37" s="24">
        <v>630</v>
      </c>
      <c r="AZ37" s="24">
        <v>477</v>
      </c>
      <c r="BA37" s="24">
        <v>614</v>
      </c>
      <c r="BB37" s="10">
        <v>656</v>
      </c>
      <c r="BC37" s="10">
        <v>772</v>
      </c>
      <c r="BD37" s="10">
        <v>886</v>
      </c>
      <c r="BE37" s="10">
        <v>854</v>
      </c>
      <c r="BF37" s="10">
        <v>551</v>
      </c>
      <c r="BG37" s="10">
        <v>492</v>
      </c>
      <c r="BH37" s="10">
        <v>479</v>
      </c>
      <c r="BI37" s="10">
        <v>380</v>
      </c>
      <c r="BJ37" s="10">
        <v>294</v>
      </c>
      <c r="BK37" s="41">
        <f t="shared" si="43"/>
        <v>7085</v>
      </c>
      <c r="BL37" s="7">
        <f t="shared" si="44"/>
        <v>0.2404221385184431</v>
      </c>
      <c r="BN37" s="52" t="s">
        <v>77</v>
      </c>
      <c r="BO37" s="24">
        <v>340</v>
      </c>
      <c r="BP37" s="24">
        <v>398</v>
      </c>
      <c r="BQ37" s="24">
        <v>471</v>
      </c>
      <c r="BR37" s="10">
        <v>436</v>
      </c>
      <c r="BS37" s="10">
        <v>470</v>
      </c>
      <c r="BT37" s="10">
        <v>433</v>
      </c>
      <c r="BU37" s="10">
        <v>350</v>
      </c>
      <c r="BV37" s="10">
        <v>276</v>
      </c>
      <c r="BW37" s="10">
        <v>288</v>
      </c>
      <c r="BX37" s="10">
        <v>183</v>
      </c>
      <c r="BY37" s="10">
        <v>485</v>
      </c>
      <c r="BZ37" s="10">
        <v>459</v>
      </c>
      <c r="CA37" s="41">
        <f t="shared" si="45"/>
        <v>4589</v>
      </c>
      <c r="CB37" s="7">
        <f t="shared" si="46"/>
        <v>0.21272946412015575</v>
      </c>
      <c r="CD37" s="52" t="s">
        <v>77</v>
      </c>
      <c r="CE37" s="24">
        <v>356</v>
      </c>
      <c r="CF37" s="24">
        <v>354</v>
      </c>
      <c r="CG37" s="24">
        <v>339</v>
      </c>
      <c r="CH37" s="10">
        <v>298</v>
      </c>
      <c r="CI37" s="10">
        <v>448</v>
      </c>
      <c r="CJ37" s="10">
        <v>317</v>
      </c>
      <c r="CK37" s="10">
        <v>272</v>
      </c>
      <c r="CL37" s="10">
        <v>250</v>
      </c>
      <c r="CM37" s="10">
        <v>267</v>
      </c>
      <c r="CN37" s="10">
        <v>297</v>
      </c>
      <c r="CO37" s="10">
        <v>274</v>
      </c>
      <c r="CP37" s="10">
        <v>306</v>
      </c>
      <c r="CQ37" s="41">
        <f t="shared" si="47"/>
        <v>3778</v>
      </c>
      <c r="CR37" s="7">
        <f t="shared" si="48"/>
        <v>0.21667813718742832</v>
      </c>
      <c r="CT37" s="52" t="s">
        <v>77</v>
      </c>
      <c r="CU37" s="24">
        <v>360</v>
      </c>
      <c r="CV37" s="24">
        <v>523</v>
      </c>
      <c r="CW37" s="24">
        <v>506</v>
      </c>
      <c r="CX37" s="10">
        <v>511</v>
      </c>
      <c r="CY37" s="10">
        <v>522</v>
      </c>
      <c r="CZ37" s="10">
        <v>407</v>
      </c>
      <c r="DA37" s="10">
        <v>451</v>
      </c>
      <c r="DB37" s="10">
        <v>449</v>
      </c>
      <c r="DC37" s="10">
        <v>384</v>
      </c>
      <c r="DD37" s="10">
        <v>419</v>
      </c>
      <c r="DE37" s="10">
        <v>387</v>
      </c>
      <c r="DF37" s="10">
        <v>352</v>
      </c>
      <c r="DG37" s="41">
        <f t="shared" si="49"/>
        <v>5271</v>
      </c>
      <c r="DH37" s="7">
        <f t="shared" si="50"/>
        <v>0.23649497487437185</v>
      </c>
      <c r="DJ37" s="52" t="s">
        <v>77</v>
      </c>
      <c r="DK37" s="24">
        <v>362</v>
      </c>
      <c r="DL37" s="24">
        <v>372</v>
      </c>
      <c r="DM37" s="24">
        <v>313</v>
      </c>
      <c r="DN37" s="10">
        <v>327</v>
      </c>
      <c r="DO37" s="10">
        <v>382</v>
      </c>
      <c r="DP37" s="10">
        <v>344</v>
      </c>
      <c r="DQ37" s="10">
        <v>343</v>
      </c>
      <c r="DR37" s="10">
        <v>452</v>
      </c>
      <c r="DS37" s="10">
        <v>354</v>
      </c>
      <c r="DT37" s="10">
        <v>439</v>
      </c>
      <c r="DU37" s="10">
        <v>367</v>
      </c>
      <c r="DV37" s="10">
        <v>311</v>
      </c>
      <c r="DW37" s="41">
        <f t="shared" si="51"/>
        <v>4366</v>
      </c>
      <c r="DX37" s="7">
        <f t="shared" si="52"/>
        <v>0.2310786493066582</v>
      </c>
      <c r="DZ37" s="52" t="s">
        <v>77</v>
      </c>
      <c r="EA37" s="24">
        <v>344</v>
      </c>
      <c r="EB37" s="24">
        <v>256</v>
      </c>
      <c r="EC37" s="24">
        <v>331</v>
      </c>
      <c r="ED37" s="10">
        <v>419</v>
      </c>
      <c r="EE37" s="10"/>
      <c r="EF37" s="10"/>
      <c r="EG37" s="10"/>
      <c r="EH37" s="10"/>
      <c r="EI37" s="10"/>
      <c r="EJ37" s="10"/>
      <c r="EK37" s="10"/>
      <c r="EL37" s="10"/>
      <c r="EM37" s="41">
        <f t="shared" si="53"/>
        <v>1350</v>
      </c>
      <c r="EN37" s="7">
        <f t="shared" si="54"/>
        <v>0.2344156971696475</v>
      </c>
    </row>
    <row r="38" spans="2:144" x14ac:dyDescent="0.25">
      <c r="B38" s="52" t="s">
        <v>79</v>
      </c>
      <c r="C38" s="12"/>
      <c r="D38" s="10"/>
      <c r="E38" s="10"/>
      <c r="F38" s="10"/>
      <c r="G38" s="10">
        <v>1</v>
      </c>
      <c r="H38" s="10"/>
      <c r="I38" s="10"/>
      <c r="J38" s="10"/>
      <c r="K38" s="10">
        <v>281</v>
      </c>
      <c r="L38" s="10">
        <v>244</v>
      </c>
      <c r="M38" s="10">
        <v>263</v>
      </c>
      <c r="N38" s="10">
        <v>171</v>
      </c>
      <c r="O38" s="41">
        <f t="shared" si="37"/>
        <v>960</v>
      </c>
      <c r="P38" s="7">
        <f t="shared" si="38"/>
        <v>7.7300909896126896E-2</v>
      </c>
      <c r="R38" s="52" t="s">
        <v>79</v>
      </c>
      <c r="S38" s="12">
        <v>168</v>
      </c>
      <c r="T38" s="10">
        <v>181</v>
      </c>
      <c r="U38" s="10">
        <v>266</v>
      </c>
      <c r="V38" s="10">
        <v>167</v>
      </c>
      <c r="W38" s="10">
        <v>282</v>
      </c>
      <c r="X38" s="10">
        <v>340</v>
      </c>
      <c r="Y38" s="10">
        <v>355</v>
      </c>
      <c r="Z38" s="10">
        <v>340</v>
      </c>
      <c r="AA38" s="10">
        <v>297</v>
      </c>
      <c r="AB38" s="10">
        <v>386</v>
      </c>
      <c r="AC38" s="10">
        <v>279</v>
      </c>
      <c r="AD38" s="10">
        <v>230</v>
      </c>
      <c r="AE38" s="41">
        <f t="shared" si="39"/>
        <v>3291</v>
      </c>
      <c r="AF38" s="7">
        <f t="shared" si="40"/>
        <v>6.9453824075637341E-2</v>
      </c>
      <c r="AH38" s="52" t="s">
        <v>79</v>
      </c>
      <c r="AI38" s="12">
        <v>239</v>
      </c>
      <c r="AJ38" s="10">
        <v>311</v>
      </c>
      <c r="AK38" s="10">
        <v>283</v>
      </c>
      <c r="AL38" s="10">
        <v>288</v>
      </c>
      <c r="AM38" s="10">
        <v>303</v>
      </c>
      <c r="AN38" s="10">
        <v>236</v>
      </c>
      <c r="AO38" s="10">
        <v>234</v>
      </c>
      <c r="AP38" s="10">
        <v>226</v>
      </c>
      <c r="AQ38" s="10">
        <v>201</v>
      </c>
      <c r="AR38" s="10">
        <v>215</v>
      </c>
      <c r="AS38" s="10">
        <v>214</v>
      </c>
      <c r="AT38" s="10">
        <v>202</v>
      </c>
      <c r="AU38" s="41">
        <f t="shared" si="41"/>
        <v>2952</v>
      </c>
      <c r="AV38" s="7">
        <f t="shared" si="42"/>
        <v>7.2068553013842435E-2</v>
      </c>
      <c r="AX38" s="52" t="s">
        <v>79</v>
      </c>
      <c r="AY38" s="12">
        <v>202</v>
      </c>
      <c r="AZ38" s="10">
        <v>137</v>
      </c>
      <c r="BA38" s="10">
        <v>198</v>
      </c>
      <c r="BB38" s="10">
        <v>215</v>
      </c>
      <c r="BC38" s="10">
        <v>198</v>
      </c>
      <c r="BD38" s="10">
        <v>266</v>
      </c>
      <c r="BE38" s="10">
        <v>255</v>
      </c>
      <c r="BF38" s="10">
        <v>149</v>
      </c>
      <c r="BG38" s="10">
        <v>120</v>
      </c>
      <c r="BH38" s="10">
        <v>115</v>
      </c>
      <c r="BI38" s="10">
        <v>106</v>
      </c>
      <c r="BJ38" s="10">
        <v>98</v>
      </c>
      <c r="BK38" s="41">
        <f t="shared" si="43"/>
        <v>2059</v>
      </c>
      <c r="BL38" s="7">
        <f t="shared" si="44"/>
        <v>6.9870032915945568E-2</v>
      </c>
      <c r="BN38" s="52" t="s">
        <v>79</v>
      </c>
      <c r="BO38" s="12">
        <v>104</v>
      </c>
      <c r="BP38" s="10">
        <v>104</v>
      </c>
      <c r="BQ38" s="10">
        <v>159</v>
      </c>
      <c r="BR38" s="10">
        <v>179</v>
      </c>
      <c r="BS38" s="10">
        <v>118</v>
      </c>
      <c r="BT38" s="10">
        <v>123</v>
      </c>
      <c r="BU38" s="10">
        <v>74</v>
      </c>
      <c r="BV38" s="10">
        <v>72</v>
      </c>
      <c r="BW38" s="10">
        <v>68</v>
      </c>
      <c r="BX38" s="10">
        <v>59</v>
      </c>
      <c r="BY38" s="10">
        <v>217</v>
      </c>
      <c r="BZ38" s="10">
        <v>159</v>
      </c>
      <c r="CA38" s="41">
        <f t="shared" si="45"/>
        <v>1436</v>
      </c>
      <c r="CB38" s="7">
        <f t="shared" si="46"/>
        <v>6.6567773039124797E-2</v>
      </c>
      <c r="CD38" s="52" t="s">
        <v>79</v>
      </c>
      <c r="CE38" s="12">
        <v>119</v>
      </c>
      <c r="CF38" s="10">
        <v>152</v>
      </c>
      <c r="CG38" s="10">
        <v>130</v>
      </c>
      <c r="CH38" s="10">
        <v>126</v>
      </c>
      <c r="CI38" s="10">
        <v>176</v>
      </c>
      <c r="CJ38" s="10">
        <v>121</v>
      </c>
      <c r="CK38" s="10">
        <v>83</v>
      </c>
      <c r="CL38" s="10">
        <v>92</v>
      </c>
      <c r="CM38" s="10">
        <v>101</v>
      </c>
      <c r="CN38" s="10">
        <v>138</v>
      </c>
      <c r="CO38" s="10">
        <v>99</v>
      </c>
      <c r="CP38" s="10">
        <v>105</v>
      </c>
      <c r="CQ38" s="41">
        <f t="shared" si="47"/>
        <v>1442</v>
      </c>
      <c r="CR38" s="7">
        <f t="shared" si="48"/>
        <v>8.2702454691442995E-2</v>
      </c>
      <c r="CT38" s="52" t="s">
        <v>79</v>
      </c>
      <c r="CU38" s="12">
        <v>114</v>
      </c>
      <c r="CV38" s="10">
        <v>184</v>
      </c>
      <c r="CW38" s="10">
        <v>241</v>
      </c>
      <c r="CX38" s="10">
        <v>181</v>
      </c>
      <c r="CY38" s="10">
        <v>203</v>
      </c>
      <c r="CZ38" s="10">
        <v>159</v>
      </c>
      <c r="DA38" s="10">
        <v>152</v>
      </c>
      <c r="DB38" s="10">
        <v>179</v>
      </c>
      <c r="DC38" s="10">
        <v>159</v>
      </c>
      <c r="DD38" s="10">
        <v>177</v>
      </c>
      <c r="DE38" s="10">
        <v>133</v>
      </c>
      <c r="DF38" s="10">
        <v>133</v>
      </c>
      <c r="DG38" s="41">
        <f t="shared" si="49"/>
        <v>2015</v>
      </c>
      <c r="DH38" s="7">
        <f t="shared" si="50"/>
        <v>9.0407394113424258E-2</v>
      </c>
      <c r="DJ38" s="52" t="s">
        <v>79</v>
      </c>
      <c r="DK38" s="12">
        <v>109</v>
      </c>
      <c r="DL38" s="10">
        <v>176</v>
      </c>
      <c r="DM38" s="10">
        <v>110</v>
      </c>
      <c r="DN38" s="10">
        <v>133</v>
      </c>
      <c r="DO38" s="10">
        <v>147</v>
      </c>
      <c r="DP38" s="10">
        <v>107</v>
      </c>
      <c r="DQ38" s="10">
        <v>121</v>
      </c>
      <c r="DR38" s="10">
        <v>158</v>
      </c>
      <c r="DS38" s="10">
        <v>147</v>
      </c>
      <c r="DT38" s="10">
        <v>156</v>
      </c>
      <c r="DU38" s="10">
        <v>157</v>
      </c>
      <c r="DV38" s="10">
        <v>154</v>
      </c>
      <c r="DW38" s="41">
        <f t="shared" si="51"/>
        <v>1675</v>
      </c>
      <c r="DX38" s="7">
        <f t="shared" si="52"/>
        <v>8.8652482269503549E-2</v>
      </c>
      <c r="DZ38" s="52" t="s">
        <v>79</v>
      </c>
      <c r="EA38" s="12">
        <v>110</v>
      </c>
      <c r="EB38" s="10">
        <v>90</v>
      </c>
      <c r="EC38" s="10">
        <v>119</v>
      </c>
      <c r="ED38" s="10">
        <v>160</v>
      </c>
      <c r="EE38" s="10"/>
      <c r="EF38" s="10"/>
      <c r="EG38" s="10"/>
      <c r="EH38" s="10"/>
      <c r="EI38" s="10"/>
      <c r="EJ38" s="10"/>
      <c r="EK38" s="10"/>
      <c r="EL38" s="10"/>
      <c r="EM38" s="41">
        <f t="shared" si="53"/>
        <v>479</v>
      </c>
      <c r="EN38" s="7">
        <f t="shared" si="54"/>
        <v>8.3174162180934194E-2</v>
      </c>
    </row>
    <row r="39" spans="2:144" ht="15.75" thickBot="1" x14ac:dyDescent="0.3">
      <c r="B39" s="53" t="s">
        <v>51</v>
      </c>
      <c r="C39" s="39">
        <f>SUM(C33:C38)</f>
        <v>0</v>
      </c>
      <c r="D39" s="39">
        <f t="shared" ref="D39:N39" si="55">SUM(D33:D38)</f>
        <v>1</v>
      </c>
      <c r="E39" s="39">
        <f t="shared" si="55"/>
        <v>1</v>
      </c>
      <c r="F39" s="39">
        <f t="shared" si="55"/>
        <v>2</v>
      </c>
      <c r="G39" s="39">
        <f t="shared" si="55"/>
        <v>2</v>
      </c>
      <c r="H39" s="39">
        <f t="shared" si="55"/>
        <v>0</v>
      </c>
      <c r="I39" s="39">
        <f t="shared" si="55"/>
        <v>1</v>
      </c>
      <c r="J39" s="39">
        <f t="shared" si="55"/>
        <v>2</v>
      </c>
      <c r="K39" s="39">
        <f t="shared" si="55"/>
        <v>2932</v>
      </c>
      <c r="L39" s="39">
        <f t="shared" si="55"/>
        <v>3563</v>
      </c>
      <c r="M39" s="39">
        <f t="shared" si="55"/>
        <v>3349</v>
      </c>
      <c r="N39" s="39">
        <f t="shared" si="55"/>
        <v>2566</v>
      </c>
      <c r="O39" s="39">
        <f>SUM(O33:O38)</f>
        <v>12419</v>
      </c>
      <c r="P39" s="8">
        <f>SUM(P33:P38)</f>
        <v>1</v>
      </c>
      <c r="R39" s="53" t="s">
        <v>51</v>
      </c>
      <c r="S39" s="39">
        <f>SUM(S33:S38)</f>
        <v>2537</v>
      </c>
      <c r="T39" s="39">
        <f t="shared" ref="T39:AE39" si="56">SUM(T33:T38)</f>
        <v>3205</v>
      </c>
      <c r="U39" s="39">
        <f t="shared" si="56"/>
        <v>3480</v>
      </c>
      <c r="V39" s="39">
        <f t="shared" si="56"/>
        <v>2636</v>
      </c>
      <c r="W39" s="39">
        <f t="shared" si="56"/>
        <v>3810</v>
      </c>
      <c r="X39" s="39">
        <f t="shared" si="56"/>
        <v>4385</v>
      </c>
      <c r="Y39" s="39">
        <f t="shared" si="56"/>
        <v>4540</v>
      </c>
      <c r="Z39" s="39">
        <f t="shared" si="56"/>
        <v>4697</v>
      </c>
      <c r="AA39" s="39">
        <f t="shared" si="56"/>
        <v>4389</v>
      </c>
      <c r="AB39" s="39">
        <f t="shared" si="56"/>
        <v>5564</v>
      </c>
      <c r="AC39" s="39">
        <f t="shared" si="56"/>
        <v>4710</v>
      </c>
      <c r="AD39" s="39">
        <f t="shared" si="56"/>
        <v>3431</v>
      </c>
      <c r="AE39" s="39">
        <f t="shared" si="56"/>
        <v>47384</v>
      </c>
      <c r="AF39" s="8">
        <f>SUM(AF33:AF38)</f>
        <v>1</v>
      </c>
      <c r="AH39" s="53" t="s">
        <v>51</v>
      </c>
      <c r="AI39" s="39">
        <f>SUM(AI33:AI38)</f>
        <v>3443</v>
      </c>
      <c r="AJ39" s="39">
        <f t="shared" ref="AJ39:AU39" si="57">SUM(AJ33:AJ38)</f>
        <v>4052</v>
      </c>
      <c r="AK39" s="39">
        <f t="shared" si="57"/>
        <v>4160</v>
      </c>
      <c r="AL39" s="39">
        <f t="shared" si="57"/>
        <v>3931</v>
      </c>
      <c r="AM39" s="39">
        <f t="shared" si="57"/>
        <v>4193</v>
      </c>
      <c r="AN39" s="39">
        <f t="shared" si="57"/>
        <v>3358</v>
      </c>
      <c r="AO39" s="39">
        <f t="shared" si="57"/>
        <v>3228</v>
      </c>
      <c r="AP39" s="39">
        <f t="shared" si="57"/>
        <v>3097</v>
      </c>
      <c r="AQ39" s="39">
        <f t="shared" si="57"/>
        <v>2907</v>
      </c>
      <c r="AR39" s="39">
        <f t="shared" si="57"/>
        <v>3056</v>
      </c>
      <c r="AS39" s="39">
        <f t="shared" si="57"/>
        <v>3011</v>
      </c>
      <c r="AT39" s="39">
        <f t="shared" si="57"/>
        <v>2525</v>
      </c>
      <c r="AU39" s="39">
        <f t="shared" si="57"/>
        <v>40961</v>
      </c>
      <c r="AV39" s="8">
        <f>SUM(AV33:AV38)</f>
        <v>1</v>
      </c>
      <c r="AX39" s="53" t="s">
        <v>51</v>
      </c>
      <c r="AY39" s="39">
        <f>SUM(AY33:AY38)</f>
        <v>2397</v>
      </c>
      <c r="AZ39" s="39">
        <f t="shared" ref="AZ39:BK39" si="58">SUM(AZ33:AZ38)</f>
        <v>1946</v>
      </c>
      <c r="BA39" s="39">
        <f t="shared" si="58"/>
        <v>2424</v>
      </c>
      <c r="BB39" s="39">
        <f t="shared" si="58"/>
        <v>2543</v>
      </c>
      <c r="BC39" s="39">
        <f t="shared" si="58"/>
        <v>2993</v>
      </c>
      <c r="BD39" s="39">
        <f t="shared" si="58"/>
        <v>3751</v>
      </c>
      <c r="BE39" s="39">
        <f t="shared" si="58"/>
        <v>3597</v>
      </c>
      <c r="BF39" s="39">
        <f t="shared" si="58"/>
        <v>2327</v>
      </c>
      <c r="BG39" s="39">
        <f t="shared" si="58"/>
        <v>2024</v>
      </c>
      <c r="BH39" s="39">
        <f t="shared" si="58"/>
        <v>2132</v>
      </c>
      <c r="BI39" s="39">
        <f t="shared" si="58"/>
        <v>1772</v>
      </c>
      <c r="BJ39" s="39">
        <f t="shared" si="58"/>
        <v>1563</v>
      </c>
      <c r="BK39" s="39">
        <f t="shared" si="58"/>
        <v>29469</v>
      </c>
      <c r="BL39" s="8">
        <f>SUM(BL33:BL38)</f>
        <v>1</v>
      </c>
      <c r="BN39" s="53" t="s">
        <v>51</v>
      </c>
      <c r="BO39" s="39">
        <f>SUM(BO33:BO38)</f>
        <v>1721</v>
      </c>
      <c r="BP39" s="39">
        <f t="shared" ref="BP39:CA39" si="59">SUM(BP33:BP38)</f>
        <v>1944</v>
      </c>
      <c r="BQ39" s="39">
        <f t="shared" si="59"/>
        <v>2161</v>
      </c>
      <c r="BR39" s="39">
        <f t="shared" si="59"/>
        <v>2057</v>
      </c>
      <c r="BS39" s="39">
        <f t="shared" si="59"/>
        <v>2085</v>
      </c>
      <c r="BT39" s="39">
        <f t="shared" si="59"/>
        <v>1876</v>
      </c>
      <c r="BU39" s="39">
        <f t="shared" si="59"/>
        <v>1656</v>
      </c>
      <c r="BV39" s="39">
        <f t="shared" si="59"/>
        <v>1331</v>
      </c>
      <c r="BW39" s="39">
        <f t="shared" si="59"/>
        <v>1352</v>
      </c>
      <c r="BX39" s="39">
        <f t="shared" si="59"/>
        <v>965</v>
      </c>
      <c r="BY39" s="39">
        <f t="shared" si="59"/>
        <v>2384</v>
      </c>
      <c r="BZ39" s="39">
        <f t="shared" si="59"/>
        <v>2040</v>
      </c>
      <c r="CA39" s="39">
        <f t="shared" si="59"/>
        <v>21572</v>
      </c>
      <c r="CB39" s="8">
        <f>SUM(CB33:CB38)</f>
        <v>1</v>
      </c>
      <c r="CD39" s="53" t="s">
        <v>51</v>
      </c>
      <c r="CE39" s="39">
        <f>SUM(CE33:CE38)</f>
        <v>1629</v>
      </c>
      <c r="CF39" s="39">
        <f t="shared" ref="CF39:CQ39" si="60">SUM(CF33:CF38)</f>
        <v>1535</v>
      </c>
      <c r="CG39" s="39">
        <f t="shared" si="60"/>
        <v>1498</v>
      </c>
      <c r="CH39" s="39">
        <f t="shared" si="60"/>
        <v>1399</v>
      </c>
      <c r="CI39" s="39">
        <f t="shared" si="60"/>
        <v>1940</v>
      </c>
      <c r="CJ39" s="39">
        <f t="shared" si="60"/>
        <v>1514</v>
      </c>
      <c r="CK39" s="39">
        <f t="shared" si="60"/>
        <v>1206</v>
      </c>
      <c r="CL39" s="39">
        <f t="shared" si="60"/>
        <v>1108</v>
      </c>
      <c r="CM39" s="39">
        <f t="shared" si="60"/>
        <v>1228</v>
      </c>
      <c r="CN39" s="39">
        <f t="shared" si="60"/>
        <v>1584</v>
      </c>
      <c r="CO39" s="39">
        <f t="shared" si="60"/>
        <v>1428</v>
      </c>
      <c r="CP39" s="39">
        <f t="shared" si="60"/>
        <v>1367</v>
      </c>
      <c r="CQ39" s="39">
        <f t="shared" si="60"/>
        <v>17436</v>
      </c>
      <c r="CR39" s="66">
        <f>SUM(CR33:CR38)</f>
        <v>1</v>
      </c>
      <c r="CT39" s="53" t="s">
        <v>51</v>
      </c>
      <c r="CU39" s="39">
        <f>SUM(CU33:CU38)</f>
        <v>1360</v>
      </c>
      <c r="CV39" s="39">
        <f t="shared" ref="CV39:DG39" si="61">SUM(CV33:CV38)</f>
        <v>1963</v>
      </c>
      <c r="CW39" s="39">
        <f t="shared" si="61"/>
        <v>2291</v>
      </c>
      <c r="CX39" s="39">
        <f t="shared" si="61"/>
        <v>1970</v>
      </c>
      <c r="CY39" s="39">
        <f t="shared" si="61"/>
        <v>2140</v>
      </c>
      <c r="CZ39" s="39">
        <f t="shared" si="61"/>
        <v>1944</v>
      </c>
      <c r="DA39" s="39">
        <f t="shared" si="61"/>
        <v>1910</v>
      </c>
      <c r="DB39" s="39">
        <f t="shared" si="61"/>
        <v>1879</v>
      </c>
      <c r="DC39" s="39">
        <f t="shared" si="61"/>
        <v>1851</v>
      </c>
      <c r="DD39" s="39">
        <f t="shared" si="61"/>
        <v>1795</v>
      </c>
      <c r="DE39" s="39">
        <f t="shared" si="61"/>
        <v>1606</v>
      </c>
      <c r="DF39" s="39">
        <f t="shared" si="61"/>
        <v>1579</v>
      </c>
      <c r="DG39" s="39">
        <f t="shared" si="61"/>
        <v>22288</v>
      </c>
      <c r="DH39" s="66">
        <f>SUM(DH33:DH38)</f>
        <v>1</v>
      </c>
      <c r="DJ39" s="53" t="s">
        <v>51</v>
      </c>
      <c r="DK39" s="39">
        <f>SUM(DK33:DK38)</f>
        <v>1438</v>
      </c>
      <c r="DL39" s="39">
        <f t="shared" ref="DL39:DW39" si="62">SUM(DL33:DL38)</f>
        <v>1760</v>
      </c>
      <c r="DM39" s="39">
        <f t="shared" si="62"/>
        <v>1420</v>
      </c>
      <c r="DN39" s="39">
        <f t="shared" si="62"/>
        <v>1480</v>
      </c>
      <c r="DO39" s="39">
        <f t="shared" si="62"/>
        <v>1694</v>
      </c>
      <c r="DP39" s="39">
        <f t="shared" si="62"/>
        <v>1368</v>
      </c>
      <c r="DQ39" s="39">
        <f t="shared" si="62"/>
        <v>1401</v>
      </c>
      <c r="DR39" s="39">
        <f t="shared" si="62"/>
        <v>1801</v>
      </c>
      <c r="DS39" s="39">
        <f t="shared" si="62"/>
        <v>1690</v>
      </c>
      <c r="DT39" s="39">
        <f t="shared" si="62"/>
        <v>1789</v>
      </c>
      <c r="DU39" s="39">
        <f t="shared" si="62"/>
        <v>1603</v>
      </c>
      <c r="DV39" s="39">
        <f t="shared" si="62"/>
        <v>1450</v>
      </c>
      <c r="DW39" s="39">
        <f t="shared" si="62"/>
        <v>18894</v>
      </c>
      <c r="DX39" s="66">
        <f>SUM(DX33:DX38)</f>
        <v>1</v>
      </c>
      <c r="DZ39" s="53" t="s">
        <v>51</v>
      </c>
      <c r="EA39" s="39">
        <f>SUM(EA33:EA38)</f>
        <v>1366</v>
      </c>
      <c r="EB39" s="39">
        <f t="shared" ref="EB39:EM39" si="63">SUM(EB33:EB38)</f>
        <v>1186</v>
      </c>
      <c r="EC39" s="39">
        <f t="shared" si="63"/>
        <v>1475</v>
      </c>
      <c r="ED39" s="39">
        <f t="shared" si="63"/>
        <v>1732</v>
      </c>
      <c r="EE39" s="39">
        <f t="shared" si="63"/>
        <v>0</v>
      </c>
      <c r="EF39" s="39">
        <f t="shared" si="63"/>
        <v>0</v>
      </c>
      <c r="EG39" s="39">
        <f t="shared" si="63"/>
        <v>0</v>
      </c>
      <c r="EH39" s="39">
        <f t="shared" si="63"/>
        <v>0</v>
      </c>
      <c r="EI39" s="39">
        <f t="shared" si="63"/>
        <v>0</v>
      </c>
      <c r="EJ39" s="39">
        <f t="shared" si="63"/>
        <v>0</v>
      </c>
      <c r="EK39" s="39">
        <f t="shared" si="63"/>
        <v>0</v>
      </c>
      <c r="EL39" s="39">
        <f t="shared" si="63"/>
        <v>0</v>
      </c>
      <c r="EM39" s="39">
        <f t="shared" si="63"/>
        <v>5759</v>
      </c>
      <c r="EN39" s="66">
        <f>SUM(EN33:EN38)</f>
        <v>1</v>
      </c>
    </row>
    <row r="40" spans="2:144" ht="15.75" thickTop="1" x14ac:dyDescent="0.25"/>
  </sheetData>
  <mergeCells count="28">
    <mergeCell ref="DZ2:EN2"/>
    <mergeCell ref="DZ9:EN9"/>
    <mergeCell ref="DZ31:EN31"/>
    <mergeCell ref="B31:P31"/>
    <mergeCell ref="BN31:CB31"/>
    <mergeCell ref="AX2:BL2"/>
    <mergeCell ref="R31:AF31"/>
    <mergeCell ref="AH31:AV31"/>
    <mergeCell ref="R2:AF2"/>
    <mergeCell ref="AX9:BL9"/>
    <mergeCell ref="AX31:BL31"/>
    <mergeCell ref="B9:P9"/>
    <mergeCell ref="R9:AF9"/>
    <mergeCell ref="B2:P2"/>
    <mergeCell ref="BN2:CB2"/>
    <mergeCell ref="BN9:CB9"/>
    <mergeCell ref="AH2:AV2"/>
    <mergeCell ref="B8:P8"/>
    <mergeCell ref="AH9:AV9"/>
    <mergeCell ref="DJ31:DX31"/>
    <mergeCell ref="CT2:DH2"/>
    <mergeCell ref="CT9:DH9"/>
    <mergeCell ref="CT31:DH31"/>
    <mergeCell ref="CD2:CR2"/>
    <mergeCell ref="CD9:CR9"/>
    <mergeCell ref="CD31:CR31"/>
    <mergeCell ref="DJ2:DX2"/>
    <mergeCell ref="DJ9:DX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</sheetPr>
  <dimension ref="B1:KB40"/>
  <sheetViews>
    <sheetView showGridLines="0" showRowColHeaders="0" zoomScale="85" zoomScaleNormal="85" workbookViewId="0"/>
  </sheetViews>
  <sheetFormatPr defaultRowHeight="15" x14ac:dyDescent="0.25"/>
  <cols>
    <col min="1" max="1" width="1.7109375" style="13" customWidth="1"/>
    <col min="2" max="2" width="15.28515625" style="13" bestFit="1" customWidth="1"/>
    <col min="3" max="4" width="4.140625" style="13" bestFit="1" customWidth="1"/>
    <col min="5" max="5" width="5.140625" style="13" bestFit="1" customWidth="1"/>
    <col min="6" max="6" width="3.42578125" style="13" bestFit="1" customWidth="1"/>
    <col min="7" max="8" width="5.140625" style="13" bestFit="1" customWidth="1"/>
    <col min="9" max="10" width="4.140625" style="13" bestFit="1" customWidth="1"/>
    <col min="11" max="13" width="5.140625" style="13" bestFit="1" customWidth="1"/>
    <col min="14" max="15" width="4.140625" style="13" bestFit="1" customWidth="1"/>
    <col min="16" max="16" width="5.140625" style="13" bestFit="1" customWidth="1"/>
    <col min="17" max="17" width="4.140625" style="13" bestFit="1" customWidth="1"/>
    <col min="18" max="18" width="5.140625" style="13" bestFit="1" customWidth="1"/>
    <col min="19" max="19" width="4.140625" style="13" bestFit="1" customWidth="1"/>
    <col min="20" max="21" width="5.140625" style="13" bestFit="1" customWidth="1"/>
    <col min="22" max="23" width="4.140625" style="13" bestFit="1" customWidth="1"/>
    <col min="24" max="24" width="3.42578125" style="13" bestFit="1" customWidth="1"/>
    <col min="25" max="25" width="5.140625" style="13" bestFit="1" customWidth="1"/>
    <col min="26" max="27" width="4.140625" style="13" bestFit="1" customWidth="1"/>
    <col min="28" max="28" width="5.140625" style="13" bestFit="1" customWidth="1"/>
    <col min="29" max="29" width="4.140625" style="13" bestFit="1" customWidth="1"/>
    <col min="30" max="30" width="3.7109375" style="13" bestFit="1" customWidth="1"/>
    <col min="31" max="31" width="6.5703125" style="20" bestFit="1" customWidth="1"/>
    <col min="32" max="32" width="8.28515625" style="20" bestFit="1" customWidth="1"/>
    <col min="33" max="33" width="1.7109375" style="13" customWidth="1"/>
    <col min="34" max="34" width="15.28515625" style="13" bestFit="1" customWidth="1"/>
    <col min="35" max="36" width="4.140625" style="13" bestFit="1" customWidth="1"/>
    <col min="37" max="37" width="5.140625" style="13" bestFit="1" customWidth="1"/>
    <col min="38" max="38" width="4.140625" style="13" bestFit="1" customWidth="1"/>
    <col min="39" max="41" width="5.140625" style="13" bestFit="1" customWidth="1"/>
    <col min="42" max="42" width="4.140625" style="13" bestFit="1" customWidth="1"/>
    <col min="43" max="45" width="5.140625" style="13" bestFit="1" customWidth="1"/>
    <col min="46" max="47" width="4.140625" style="13" bestFit="1" customWidth="1"/>
    <col min="48" max="50" width="5.140625" style="13" bestFit="1" customWidth="1"/>
    <col min="51" max="51" width="4.140625" style="13" bestFit="1" customWidth="1"/>
    <col min="52" max="54" width="5.140625" style="13" bestFit="1" customWidth="1"/>
    <col min="55" max="55" width="4.140625" style="13" bestFit="1" customWidth="1"/>
    <col min="56" max="56" width="3.42578125" style="13" bestFit="1" customWidth="1"/>
    <col min="57" max="58" width="5.140625" style="13" bestFit="1" customWidth="1"/>
    <col min="59" max="59" width="4.140625" style="13" bestFit="1" customWidth="1"/>
    <col min="60" max="60" width="5.140625" style="13" bestFit="1" customWidth="1"/>
    <col min="61" max="62" width="4.140625" style="13" bestFit="1" customWidth="1"/>
    <col min="63" max="63" width="6.5703125" style="20" bestFit="1" customWidth="1"/>
    <col min="64" max="64" width="8.28515625" style="20" bestFit="1" customWidth="1"/>
    <col min="65" max="65" width="4.28515625" style="13" customWidth="1"/>
    <col min="66" max="66" width="15.28515625" style="13" bestFit="1" customWidth="1"/>
    <col min="67" max="69" width="4.140625" style="13" bestFit="1" customWidth="1"/>
    <col min="70" max="70" width="3.42578125" style="13" bestFit="1" customWidth="1"/>
    <col min="71" max="72" width="5.140625" style="13" bestFit="1" customWidth="1"/>
    <col min="73" max="74" width="4.140625" style="13" bestFit="1" customWidth="1"/>
    <col min="75" max="77" width="5.140625" style="13" bestFit="1" customWidth="1"/>
    <col min="78" max="79" width="4.140625" style="13" bestFit="1" customWidth="1"/>
    <col min="80" max="80" width="5.140625" style="13" bestFit="1" customWidth="1"/>
    <col min="81" max="81" width="4.140625" style="13" bestFit="1" customWidth="1"/>
    <col min="82" max="82" width="5.140625" style="13" bestFit="1" customWidth="1"/>
    <col min="83" max="83" width="4.140625" style="13" bestFit="1" customWidth="1"/>
    <col min="84" max="85" width="5.140625" style="13" bestFit="1" customWidth="1"/>
    <col min="86" max="87" width="4.140625" style="13" bestFit="1" customWidth="1"/>
    <col min="88" max="88" width="3.42578125" style="13" bestFit="1" customWidth="1"/>
    <col min="89" max="90" width="5.140625" style="13" bestFit="1" customWidth="1"/>
    <col min="91" max="91" width="4.140625" style="13" bestFit="1" customWidth="1"/>
    <col min="92" max="92" width="5.140625" style="13" bestFit="1" customWidth="1"/>
    <col min="93" max="94" width="4.140625" style="13" bestFit="1" customWidth="1"/>
    <col min="95" max="95" width="6.5703125" style="20" bestFit="1" customWidth="1"/>
    <col min="96" max="96" width="8.28515625" style="20" bestFit="1" customWidth="1"/>
    <col min="97" max="97" width="3.7109375" style="13" customWidth="1"/>
    <col min="98" max="98" width="15.28515625" style="13" bestFit="1" customWidth="1"/>
    <col min="99" max="101" width="4.140625" style="13" bestFit="1" customWidth="1"/>
    <col min="102" max="102" width="3.42578125" style="13" bestFit="1" customWidth="1"/>
    <col min="103" max="104" width="5.140625" style="13" bestFit="1" customWidth="1"/>
    <col min="105" max="106" width="4.140625" style="13" bestFit="1" customWidth="1"/>
    <col min="107" max="109" width="5.140625" style="13" bestFit="1" customWidth="1"/>
    <col min="110" max="111" width="4.140625" style="13" bestFit="1" customWidth="1"/>
    <col min="112" max="112" width="5.140625" style="13" bestFit="1" customWidth="1"/>
    <col min="113" max="113" width="4.140625" style="13" bestFit="1" customWidth="1"/>
    <col min="114" max="114" width="5.140625" style="13" bestFit="1" customWidth="1"/>
    <col min="115" max="115" width="4.140625" style="13" bestFit="1" customWidth="1"/>
    <col min="116" max="117" width="5.140625" style="13" bestFit="1" customWidth="1"/>
    <col min="118" max="119" width="4.140625" style="13" bestFit="1" customWidth="1"/>
    <col min="120" max="120" width="3.42578125" style="13" bestFit="1" customWidth="1"/>
    <col min="121" max="122" width="5.140625" style="13" bestFit="1" customWidth="1"/>
    <col min="123" max="123" width="4.140625" style="13" bestFit="1" customWidth="1"/>
    <col min="124" max="124" width="5.140625" style="13" bestFit="1" customWidth="1"/>
    <col min="125" max="126" width="4.140625" style="13" bestFit="1" customWidth="1"/>
    <col min="127" max="127" width="6.5703125" style="13" bestFit="1" customWidth="1"/>
    <col min="128" max="128" width="8.28515625" style="13" bestFit="1" customWidth="1"/>
    <col min="129" max="129" width="3.7109375" style="13" customWidth="1"/>
    <col min="130" max="130" width="15.28515625" style="13" bestFit="1" customWidth="1"/>
    <col min="131" max="133" width="4.140625" style="13" bestFit="1" customWidth="1"/>
    <col min="134" max="134" width="3.42578125" style="13" bestFit="1" customWidth="1"/>
    <col min="135" max="136" width="5.140625" style="13" bestFit="1" customWidth="1"/>
    <col min="137" max="138" width="4.140625" style="13" bestFit="1" customWidth="1"/>
    <col min="139" max="141" width="5.140625" style="13" bestFit="1" customWidth="1"/>
    <col min="142" max="143" width="4.140625" style="13" bestFit="1" customWidth="1"/>
    <col min="144" max="144" width="5.140625" style="13" bestFit="1" customWidth="1"/>
    <col min="145" max="145" width="4.140625" style="13" bestFit="1" customWidth="1"/>
    <col min="146" max="146" width="5.140625" style="13" bestFit="1" customWidth="1"/>
    <col min="147" max="147" width="4.140625" style="13" bestFit="1" customWidth="1"/>
    <col min="148" max="149" width="5.140625" style="13" bestFit="1" customWidth="1"/>
    <col min="150" max="151" width="4.140625" style="13" bestFit="1" customWidth="1"/>
    <col min="152" max="152" width="3.42578125" style="13" bestFit="1" customWidth="1"/>
    <col min="153" max="154" width="5.140625" style="13" bestFit="1" customWidth="1"/>
    <col min="155" max="155" width="4.140625" style="13" bestFit="1" customWidth="1"/>
    <col min="156" max="156" width="5.140625" style="13" bestFit="1" customWidth="1"/>
    <col min="157" max="158" width="4.140625" style="13" bestFit="1" customWidth="1"/>
    <col min="159" max="159" width="6.5703125" style="13" bestFit="1" customWidth="1"/>
    <col min="160" max="160" width="8.28515625" style="13" bestFit="1" customWidth="1"/>
    <col min="161" max="161" width="1.7109375" style="13" customWidth="1"/>
    <col min="162" max="162" width="15" style="13" bestFit="1" customWidth="1"/>
    <col min="163" max="163" width="3.42578125" style="13" bestFit="1" customWidth="1"/>
    <col min="164" max="164" width="4" style="13" bestFit="1" customWidth="1"/>
    <col min="165" max="165" width="4.140625" style="13" bestFit="1" customWidth="1"/>
    <col min="166" max="166" width="3.42578125" style="13" bestFit="1" customWidth="1"/>
    <col min="167" max="167" width="5" style="13" bestFit="1" customWidth="1"/>
    <col min="168" max="171" width="4" style="13" bestFit="1" customWidth="1"/>
    <col min="172" max="172" width="4.140625" style="13" bestFit="1" customWidth="1"/>
    <col min="173" max="173" width="5" style="13" bestFit="1" customWidth="1"/>
    <col min="174" max="179" width="4" style="13" bestFit="1" customWidth="1"/>
    <col min="180" max="181" width="5" style="13" bestFit="1" customWidth="1"/>
    <col min="182" max="183" width="4" style="13" bestFit="1" customWidth="1"/>
    <col min="184" max="184" width="3.28515625" style="13" bestFit="1" customWidth="1"/>
    <col min="185" max="186" width="5" style="13" bestFit="1" customWidth="1"/>
    <col min="187" max="187" width="4" style="13" bestFit="1" customWidth="1"/>
    <col min="188" max="188" width="5" style="13" bestFit="1" customWidth="1"/>
    <col min="189" max="189" width="3.42578125" style="13" bestFit="1" customWidth="1"/>
    <col min="190" max="190" width="4" style="13" bestFit="1" customWidth="1"/>
    <col min="191" max="192" width="9.140625" style="13"/>
    <col min="193" max="193" width="1.85546875" style="13" customWidth="1"/>
    <col min="194" max="194" width="15" style="13" bestFit="1" customWidth="1"/>
    <col min="195" max="195" width="3.42578125" style="13" bestFit="1" customWidth="1"/>
    <col min="196" max="197" width="4.140625" style="13" bestFit="1" customWidth="1"/>
    <col min="198" max="198" width="3.42578125" style="13" bestFit="1" customWidth="1"/>
    <col min="199" max="200" width="5.140625" style="13" bestFit="1" customWidth="1"/>
    <col min="201" max="204" width="4.140625" style="13" bestFit="1" customWidth="1"/>
    <col min="205" max="205" width="5.140625" style="13" bestFit="1" customWidth="1"/>
    <col min="206" max="211" width="4.140625" style="13" bestFit="1" customWidth="1"/>
    <col min="212" max="213" width="5.140625" style="13" bestFit="1" customWidth="1"/>
    <col min="214" max="215" width="4.140625" style="13" bestFit="1" customWidth="1"/>
    <col min="216" max="216" width="3.5703125" style="13" bestFit="1" customWidth="1"/>
    <col min="217" max="217" width="5.140625" style="13" bestFit="1" customWidth="1"/>
    <col min="218" max="219" width="4.140625" style="13" bestFit="1" customWidth="1"/>
    <col min="220" max="220" width="5.140625" style="13" bestFit="1" customWidth="1"/>
    <col min="221" max="222" width="4.140625" style="13" bestFit="1" customWidth="1"/>
    <col min="223" max="224" width="9.140625" style="13"/>
    <col min="225" max="225" width="2.140625" style="13" customWidth="1"/>
    <col min="226" max="226" width="15" style="13" bestFit="1" customWidth="1"/>
    <col min="227" max="227" width="3.42578125" style="13" bestFit="1" customWidth="1"/>
    <col min="228" max="229" width="4.140625" style="13" bestFit="1" customWidth="1"/>
    <col min="230" max="230" width="3.42578125" style="13" bestFit="1" customWidth="1"/>
    <col min="231" max="232" width="5.140625" style="13" bestFit="1" customWidth="1"/>
    <col min="233" max="236" width="4.140625" style="13" bestFit="1" customWidth="1"/>
    <col min="237" max="237" width="5.140625" style="13" bestFit="1" customWidth="1"/>
    <col min="238" max="243" width="4.140625" style="13" bestFit="1" customWidth="1"/>
    <col min="244" max="245" width="5.140625" style="13" bestFit="1" customWidth="1"/>
    <col min="246" max="247" width="4.140625" style="13" bestFit="1" customWidth="1"/>
    <col min="248" max="248" width="3.5703125" style="13" bestFit="1" customWidth="1"/>
    <col min="249" max="249" width="5.140625" style="13" bestFit="1" customWidth="1"/>
    <col min="250" max="251" width="4.140625" style="13" bestFit="1" customWidth="1"/>
    <col min="252" max="252" width="5.140625" style="13" bestFit="1" customWidth="1"/>
    <col min="253" max="254" width="4.140625" style="13" bestFit="1" customWidth="1"/>
    <col min="255" max="256" width="9.140625" style="13"/>
    <col min="257" max="257" width="2.42578125" style="13" customWidth="1"/>
    <col min="258" max="258" width="15" style="13" bestFit="1" customWidth="1"/>
    <col min="259" max="286" width="6.42578125" style="13" customWidth="1"/>
    <col min="287" max="16384" width="9.140625" style="13"/>
  </cols>
  <sheetData>
    <row r="1" spans="2:288" ht="15.75" thickBot="1" x14ac:dyDescent="0.3"/>
    <row r="2" spans="2:288" ht="15.75" thickTop="1" x14ac:dyDescent="0.25">
      <c r="B2" s="180" t="s">
        <v>216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2"/>
      <c r="AH2" s="180" t="s">
        <v>100</v>
      </c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2"/>
      <c r="BN2" s="180" t="s">
        <v>204</v>
      </c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2"/>
      <c r="CT2" s="180" t="s">
        <v>254</v>
      </c>
      <c r="CU2" s="181"/>
      <c r="CV2" s="181"/>
      <c r="CW2" s="181"/>
      <c r="CX2" s="181"/>
      <c r="CY2" s="181"/>
      <c r="CZ2" s="181"/>
      <c r="DA2" s="181"/>
      <c r="DB2" s="181"/>
      <c r="DC2" s="181"/>
      <c r="DD2" s="181"/>
      <c r="DE2" s="181"/>
      <c r="DF2" s="181"/>
      <c r="DG2" s="181"/>
      <c r="DH2" s="181"/>
      <c r="DI2" s="181"/>
      <c r="DJ2" s="181"/>
      <c r="DK2" s="181"/>
      <c r="DL2" s="181"/>
      <c r="DM2" s="181"/>
      <c r="DN2" s="181"/>
      <c r="DO2" s="181"/>
      <c r="DP2" s="181"/>
      <c r="DQ2" s="181"/>
      <c r="DR2" s="181"/>
      <c r="DS2" s="181"/>
      <c r="DT2" s="181"/>
      <c r="DU2" s="181"/>
      <c r="DV2" s="181"/>
      <c r="DW2" s="181"/>
      <c r="DX2" s="182"/>
      <c r="DZ2" s="180" t="s">
        <v>281</v>
      </c>
      <c r="EA2" s="181"/>
      <c r="EB2" s="181"/>
      <c r="EC2" s="181"/>
      <c r="ED2" s="181"/>
      <c r="EE2" s="181"/>
      <c r="EF2" s="181"/>
      <c r="EG2" s="181"/>
      <c r="EH2" s="181"/>
      <c r="EI2" s="181"/>
      <c r="EJ2" s="181"/>
      <c r="EK2" s="181"/>
      <c r="EL2" s="181"/>
      <c r="EM2" s="181"/>
      <c r="EN2" s="181"/>
      <c r="EO2" s="181"/>
      <c r="EP2" s="181"/>
      <c r="EQ2" s="181"/>
      <c r="ER2" s="181"/>
      <c r="ES2" s="181"/>
      <c r="ET2" s="181"/>
      <c r="EU2" s="181"/>
      <c r="EV2" s="181"/>
      <c r="EW2" s="181"/>
      <c r="EX2" s="181"/>
      <c r="EY2" s="181"/>
      <c r="EZ2" s="181"/>
      <c r="FA2" s="181"/>
      <c r="FB2" s="181"/>
      <c r="FC2" s="181"/>
      <c r="FD2" s="182"/>
      <c r="FF2" s="180" t="s">
        <v>300</v>
      </c>
      <c r="FG2" s="181"/>
      <c r="FH2" s="181"/>
      <c r="FI2" s="181"/>
      <c r="FJ2" s="181"/>
      <c r="FK2" s="181"/>
      <c r="FL2" s="181"/>
      <c r="FM2" s="181"/>
      <c r="FN2" s="181"/>
      <c r="FO2" s="181"/>
      <c r="FP2" s="181"/>
      <c r="FQ2" s="181"/>
      <c r="FR2" s="181"/>
      <c r="FS2" s="181"/>
      <c r="FT2" s="181"/>
      <c r="FU2" s="181"/>
      <c r="FV2" s="181"/>
      <c r="FW2" s="181"/>
      <c r="FX2" s="181"/>
      <c r="FY2" s="181"/>
      <c r="FZ2" s="181"/>
      <c r="GA2" s="181"/>
      <c r="GB2" s="181"/>
      <c r="GC2" s="181"/>
      <c r="GD2" s="181"/>
      <c r="GE2" s="181"/>
      <c r="GF2" s="181"/>
      <c r="GG2" s="181"/>
      <c r="GH2" s="181"/>
      <c r="GI2" s="181"/>
      <c r="GJ2" s="182"/>
      <c r="GL2" s="180" t="s">
        <v>321</v>
      </c>
      <c r="GM2" s="181"/>
      <c r="GN2" s="181"/>
      <c r="GO2" s="181"/>
      <c r="GP2" s="181"/>
      <c r="GQ2" s="181"/>
      <c r="GR2" s="181"/>
      <c r="GS2" s="181"/>
      <c r="GT2" s="181"/>
      <c r="GU2" s="181"/>
      <c r="GV2" s="181"/>
      <c r="GW2" s="181"/>
      <c r="GX2" s="181"/>
      <c r="GY2" s="181"/>
      <c r="GZ2" s="181"/>
      <c r="HA2" s="181"/>
      <c r="HB2" s="181"/>
      <c r="HC2" s="181"/>
      <c r="HD2" s="181"/>
      <c r="HE2" s="181"/>
      <c r="HF2" s="181"/>
      <c r="HG2" s="181"/>
      <c r="HH2" s="181"/>
      <c r="HI2" s="181"/>
      <c r="HJ2" s="181"/>
      <c r="HK2" s="181"/>
      <c r="HL2" s="181"/>
      <c r="HM2" s="181"/>
      <c r="HN2" s="181"/>
      <c r="HO2" s="181"/>
      <c r="HP2" s="182"/>
      <c r="HR2" s="180" t="s">
        <v>357</v>
      </c>
      <c r="HS2" s="181"/>
      <c r="HT2" s="181"/>
      <c r="HU2" s="181"/>
      <c r="HV2" s="181"/>
      <c r="HW2" s="181"/>
      <c r="HX2" s="181"/>
      <c r="HY2" s="181"/>
      <c r="HZ2" s="181"/>
      <c r="IA2" s="181"/>
      <c r="IB2" s="181"/>
      <c r="IC2" s="181"/>
      <c r="ID2" s="181"/>
      <c r="IE2" s="181"/>
      <c r="IF2" s="181"/>
      <c r="IG2" s="181"/>
      <c r="IH2" s="181"/>
      <c r="II2" s="181"/>
      <c r="IJ2" s="181"/>
      <c r="IK2" s="181"/>
      <c r="IL2" s="181"/>
      <c r="IM2" s="181"/>
      <c r="IN2" s="181"/>
      <c r="IO2" s="181"/>
      <c r="IP2" s="181"/>
      <c r="IQ2" s="181"/>
      <c r="IR2" s="181"/>
      <c r="IS2" s="181"/>
      <c r="IT2" s="181"/>
      <c r="IU2" s="181"/>
      <c r="IV2" s="182"/>
      <c r="IX2" s="180" t="s">
        <v>379</v>
      </c>
      <c r="IY2" s="181"/>
      <c r="IZ2" s="181"/>
      <c r="JA2" s="181"/>
      <c r="JB2" s="181"/>
      <c r="JC2" s="181"/>
      <c r="JD2" s="181"/>
      <c r="JE2" s="181"/>
      <c r="JF2" s="181"/>
      <c r="JG2" s="181"/>
      <c r="JH2" s="181"/>
      <c r="JI2" s="181"/>
      <c r="JJ2" s="181"/>
      <c r="JK2" s="181"/>
      <c r="JL2" s="181"/>
      <c r="JM2" s="181"/>
      <c r="JN2" s="181"/>
      <c r="JO2" s="181"/>
      <c r="JP2" s="181"/>
      <c r="JQ2" s="181"/>
      <c r="JR2" s="181"/>
      <c r="JS2" s="181"/>
      <c r="JT2" s="181"/>
      <c r="JU2" s="181"/>
      <c r="JV2" s="181"/>
      <c r="JW2" s="181"/>
      <c r="JX2" s="181"/>
      <c r="JY2" s="181"/>
      <c r="JZ2" s="181"/>
      <c r="KA2" s="181"/>
      <c r="KB2" s="182"/>
    </row>
    <row r="3" spans="2:288" x14ac:dyDescent="0.25">
      <c r="B3" s="37" t="s">
        <v>48</v>
      </c>
      <c r="C3" s="40" t="s">
        <v>16</v>
      </c>
      <c r="D3" s="40" t="s">
        <v>17</v>
      </c>
      <c r="E3" s="40" t="s">
        <v>18</v>
      </c>
      <c r="F3" s="40" t="s">
        <v>19</v>
      </c>
      <c r="G3" s="40" t="s">
        <v>20</v>
      </c>
      <c r="H3" s="40" t="s">
        <v>21</v>
      </c>
      <c r="I3" s="40" t="s">
        <v>22</v>
      </c>
      <c r="J3" s="40" t="s">
        <v>23</v>
      </c>
      <c r="K3" s="40" t="s">
        <v>24</v>
      </c>
      <c r="L3" s="40" t="s">
        <v>25</v>
      </c>
      <c r="M3" s="40" t="s">
        <v>26</v>
      </c>
      <c r="N3" s="40" t="s">
        <v>27</v>
      </c>
      <c r="O3" s="40" t="s">
        <v>28</v>
      </c>
      <c r="P3" s="40" t="s">
        <v>29</v>
      </c>
      <c r="Q3" s="40" t="s">
        <v>30</v>
      </c>
      <c r="R3" s="40" t="s">
        <v>31</v>
      </c>
      <c r="S3" s="40" t="s">
        <v>32</v>
      </c>
      <c r="T3" s="40" t="s">
        <v>33</v>
      </c>
      <c r="U3" s="40" t="s">
        <v>34</v>
      </c>
      <c r="V3" s="40" t="s">
        <v>35</v>
      </c>
      <c r="W3" s="40" t="s">
        <v>36</v>
      </c>
      <c r="X3" s="40" t="s">
        <v>37</v>
      </c>
      <c r="Y3" s="40" t="s">
        <v>38</v>
      </c>
      <c r="Z3" s="40" t="s">
        <v>39</v>
      </c>
      <c r="AA3" s="40" t="s">
        <v>40</v>
      </c>
      <c r="AB3" s="40" t="s">
        <v>41</v>
      </c>
      <c r="AC3" s="40" t="s">
        <v>42</v>
      </c>
      <c r="AD3" s="40" t="s">
        <v>157</v>
      </c>
      <c r="AE3" s="40" t="s">
        <v>14</v>
      </c>
      <c r="AF3" s="4" t="s">
        <v>15</v>
      </c>
      <c r="AH3" s="37" t="s">
        <v>48</v>
      </c>
      <c r="AI3" s="40" t="s">
        <v>16</v>
      </c>
      <c r="AJ3" s="40" t="s">
        <v>17</v>
      </c>
      <c r="AK3" s="40" t="s">
        <v>18</v>
      </c>
      <c r="AL3" s="40" t="s">
        <v>19</v>
      </c>
      <c r="AM3" s="40" t="s">
        <v>20</v>
      </c>
      <c r="AN3" s="40" t="s">
        <v>21</v>
      </c>
      <c r="AO3" s="40" t="s">
        <v>22</v>
      </c>
      <c r="AP3" s="40" t="s">
        <v>23</v>
      </c>
      <c r="AQ3" s="40" t="s">
        <v>24</v>
      </c>
      <c r="AR3" s="40" t="s">
        <v>25</v>
      </c>
      <c r="AS3" s="40" t="s">
        <v>26</v>
      </c>
      <c r="AT3" s="40" t="s">
        <v>27</v>
      </c>
      <c r="AU3" s="40" t="s">
        <v>28</v>
      </c>
      <c r="AV3" s="40" t="s">
        <v>29</v>
      </c>
      <c r="AW3" s="40" t="s">
        <v>30</v>
      </c>
      <c r="AX3" s="40" t="s">
        <v>31</v>
      </c>
      <c r="AY3" s="40" t="s">
        <v>32</v>
      </c>
      <c r="AZ3" s="40" t="s">
        <v>33</v>
      </c>
      <c r="BA3" s="40" t="s">
        <v>34</v>
      </c>
      <c r="BB3" s="40" t="s">
        <v>35</v>
      </c>
      <c r="BC3" s="40" t="s">
        <v>36</v>
      </c>
      <c r="BD3" s="40" t="s">
        <v>37</v>
      </c>
      <c r="BE3" s="40" t="s">
        <v>38</v>
      </c>
      <c r="BF3" s="40" t="s">
        <v>39</v>
      </c>
      <c r="BG3" s="40" t="s">
        <v>40</v>
      </c>
      <c r="BH3" s="40" t="s">
        <v>41</v>
      </c>
      <c r="BI3" s="40" t="s">
        <v>42</v>
      </c>
      <c r="BJ3" s="40" t="s">
        <v>157</v>
      </c>
      <c r="BK3" s="40" t="s">
        <v>14</v>
      </c>
      <c r="BL3" s="4" t="s">
        <v>15</v>
      </c>
      <c r="BN3" s="37" t="s">
        <v>48</v>
      </c>
      <c r="BO3" s="40" t="s">
        <v>16</v>
      </c>
      <c r="BP3" s="40" t="s">
        <v>17</v>
      </c>
      <c r="BQ3" s="40" t="s">
        <v>18</v>
      </c>
      <c r="BR3" s="40" t="s">
        <v>19</v>
      </c>
      <c r="BS3" s="40" t="s">
        <v>20</v>
      </c>
      <c r="BT3" s="40" t="s">
        <v>21</v>
      </c>
      <c r="BU3" s="40" t="s">
        <v>22</v>
      </c>
      <c r="BV3" s="40" t="s">
        <v>23</v>
      </c>
      <c r="BW3" s="40" t="s">
        <v>24</v>
      </c>
      <c r="BX3" s="40" t="s">
        <v>25</v>
      </c>
      <c r="BY3" s="40" t="s">
        <v>26</v>
      </c>
      <c r="BZ3" s="40" t="s">
        <v>27</v>
      </c>
      <c r="CA3" s="40" t="s">
        <v>28</v>
      </c>
      <c r="CB3" s="40" t="s">
        <v>29</v>
      </c>
      <c r="CC3" s="40" t="s">
        <v>30</v>
      </c>
      <c r="CD3" s="40" t="s">
        <v>31</v>
      </c>
      <c r="CE3" s="40" t="s">
        <v>32</v>
      </c>
      <c r="CF3" s="40" t="s">
        <v>33</v>
      </c>
      <c r="CG3" s="40" t="s">
        <v>34</v>
      </c>
      <c r="CH3" s="40" t="s">
        <v>35</v>
      </c>
      <c r="CI3" s="40" t="s">
        <v>36</v>
      </c>
      <c r="CJ3" s="40" t="s">
        <v>37</v>
      </c>
      <c r="CK3" s="40" t="s">
        <v>38</v>
      </c>
      <c r="CL3" s="40" t="s">
        <v>39</v>
      </c>
      <c r="CM3" s="40" t="s">
        <v>40</v>
      </c>
      <c r="CN3" s="40" t="s">
        <v>41</v>
      </c>
      <c r="CO3" s="40" t="s">
        <v>42</v>
      </c>
      <c r="CP3" s="40" t="s">
        <v>157</v>
      </c>
      <c r="CQ3" s="40" t="s">
        <v>14</v>
      </c>
      <c r="CR3" s="4" t="s">
        <v>15</v>
      </c>
      <c r="CT3" s="37" t="s">
        <v>48</v>
      </c>
      <c r="CU3" s="40" t="s">
        <v>16</v>
      </c>
      <c r="CV3" s="40" t="s">
        <v>17</v>
      </c>
      <c r="CW3" s="40" t="s">
        <v>18</v>
      </c>
      <c r="CX3" s="40" t="s">
        <v>19</v>
      </c>
      <c r="CY3" s="40" t="s">
        <v>20</v>
      </c>
      <c r="CZ3" s="40" t="s">
        <v>21</v>
      </c>
      <c r="DA3" s="40" t="s">
        <v>22</v>
      </c>
      <c r="DB3" s="40" t="s">
        <v>23</v>
      </c>
      <c r="DC3" s="40" t="s">
        <v>24</v>
      </c>
      <c r="DD3" s="40" t="s">
        <v>25</v>
      </c>
      <c r="DE3" s="40" t="s">
        <v>26</v>
      </c>
      <c r="DF3" s="40" t="s">
        <v>27</v>
      </c>
      <c r="DG3" s="40" t="s">
        <v>28</v>
      </c>
      <c r="DH3" s="40" t="s">
        <v>29</v>
      </c>
      <c r="DI3" s="40" t="s">
        <v>30</v>
      </c>
      <c r="DJ3" s="40" t="s">
        <v>31</v>
      </c>
      <c r="DK3" s="40" t="s">
        <v>32</v>
      </c>
      <c r="DL3" s="40" t="s">
        <v>33</v>
      </c>
      <c r="DM3" s="40" t="s">
        <v>34</v>
      </c>
      <c r="DN3" s="40" t="s">
        <v>35</v>
      </c>
      <c r="DO3" s="40" t="s">
        <v>36</v>
      </c>
      <c r="DP3" s="40" t="s">
        <v>37</v>
      </c>
      <c r="DQ3" s="40" t="s">
        <v>38</v>
      </c>
      <c r="DR3" s="40" t="s">
        <v>39</v>
      </c>
      <c r="DS3" s="40" t="s">
        <v>40</v>
      </c>
      <c r="DT3" s="40" t="s">
        <v>41</v>
      </c>
      <c r="DU3" s="40" t="s">
        <v>42</v>
      </c>
      <c r="DV3" s="40" t="s">
        <v>157</v>
      </c>
      <c r="DW3" s="40" t="s">
        <v>14</v>
      </c>
      <c r="DX3" s="4" t="s">
        <v>15</v>
      </c>
      <c r="DZ3" s="37" t="s">
        <v>48</v>
      </c>
      <c r="EA3" s="40" t="s">
        <v>16</v>
      </c>
      <c r="EB3" s="40" t="s">
        <v>17</v>
      </c>
      <c r="EC3" s="40" t="s">
        <v>18</v>
      </c>
      <c r="ED3" s="40" t="s">
        <v>19</v>
      </c>
      <c r="EE3" s="40" t="s">
        <v>20</v>
      </c>
      <c r="EF3" s="40" t="s">
        <v>21</v>
      </c>
      <c r="EG3" s="40" t="s">
        <v>22</v>
      </c>
      <c r="EH3" s="40" t="s">
        <v>23</v>
      </c>
      <c r="EI3" s="40" t="s">
        <v>24</v>
      </c>
      <c r="EJ3" s="40" t="s">
        <v>25</v>
      </c>
      <c r="EK3" s="40" t="s">
        <v>26</v>
      </c>
      <c r="EL3" s="40" t="s">
        <v>27</v>
      </c>
      <c r="EM3" s="40" t="s">
        <v>28</v>
      </c>
      <c r="EN3" s="40" t="s">
        <v>29</v>
      </c>
      <c r="EO3" s="40" t="s">
        <v>30</v>
      </c>
      <c r="EP3" s="40" t="s">
        <v>31</v>
      </c>
      <c r="EQ3" s="40" t="s">
        <v>32</v>
      </c>
      <c r="ER3" s="40" t="s">
        <v>33</v>
      </c>
      <c r="ES3" s="40" t="s">
        <v>34</v>
      </c>
      <c r="ET3" s="40" t="s">
        <v>35</v>
      </c>
      <c r="EU3" s="40" t="s">
        <v>36</v>
      </c>
      <c r="EV3" s="40" t="s">
        <v>37</v>
      </c>
      <c r="EW3" s="40" t="s">
        <v>38</v>
      </c>
      <c r="EX3" s="40" t="s">
        <v>39</v>
      </c>
      <c r="EY3" s="40" t="s">
        <v>40</v>
      </c>
      <c r="EZ3" s="40" t="s">
        <v>41</v>
      </c>
      <c r="FA3" s="40" t="s">
        <v>42</v>
      </c>
      <c r="FB3" s="40" t="s">
        <v>157</v>
      </c>
      <c r="FC3" s="40" t="s">
        <v>14</v>
      </c>
      <c r="FD3" s="4" t="s">
        <v>15</v>
      </c>
      <c r="FF3" s="37" t="s">
        <v>48</v>
      </c>
      <c r="FG3" s="40" t="s">
        <v>16</v>
      </c>
      <c r="FH3" s="40" t="s">
        <v>17</v>
      </c>
      <c r="FI3" s="40" t="s">
        <v>18</v>
      </c>
      <c r="FJ3" s="40" t="s">
        <v>19</v>
      </c>
      <c r="FK3" s="40" t="s">
        <v>20</v>
      </c>
      <c r="FL3" s="40" t="s">
        <v>21</v>
      </c>
      <c r="FM3" s="40" t="s">
        <v>22</v>
      </c>
      <c r="FN3" s="40" t="s">
        <v>23</v>
      </c>
      <c r="FO3" s="40" t="s">
        <v>24</v>
      </c>
      <c r="FP3" s="40" t="s">
        <v>25</v>
      </c>
      <c r="FQ3" s="40" t="s">
        <v>26</v>
      </c>
      <c r="FR3" s="40" t="s">
        <v>27</v>
      </c>
      <c r="FS3" s="40" t="s">
        <v>28</v>
      </c>
      <c r="FT3" s="40" t="s">
        <v>29</v>
      </c>
      <c r="FU3" s="40" t="s">
        <v>30</v>
      </c>
      <c r="FV3" s="40" t="s">
        <v>31</v>
      </c>
      <c r="FW3" s="40" t="s">
        <v>32</v>
      </c>
      <c r="FX3" s="40" t="s">
        <v>33</v>
      </c>
      <c r="FY3" s="40" t="s">
        <v>34</v>
      </c>
      <c r="FZ3" s="40" t="s">
        <v>35</v>
      </c>
      <c r="GA3" s="40" t="s">
        <v>36</v>
      </c>
      <c r="GB3" s="40" t="s">
        <v>37</v>
      </c>
      <c r="GC3" s="40" t="s">
        <v>38</v>
      </c>
      <c r="GD3" s="40" t="s">
        <v>39</v>
      </c>
      <c r="GE3" s="40" t="s">
        <v>40</v>
      </c>
      <c r="GF3" s="40" t="s">
        <v>41</v>
      </c>
      <c r="GG3" s="40" t="s">
        <v>42</v>
      </c>
      <c r="GH3" s="40" t="s">
        <v>157</v>
      </c>
      <c r="GI3" s="40" t="s">
        <v>14</v>
      </c>
      <c r="GJ3" s="4" t="s">
        <v>15</v>
      </c>
      <c r="GL3" s="37" t="s">
        <v>48</v>
      </c>
      <c r="GM3" s="40" t="s">
        <v>16</v>
      </c>
      <c r="GN3" s="40" t="s">
        <v>17</v>
      </c>
      <c r="GO3" s="40" t="s">
        <v>18</v>
      </c>
      <c r="GP3" s="40" t="s">
        <v>19</v>
      </c>
      <c r="GQ3" s="40" t="s">
        <v>20</v>
      </c>
      <c r="GR3" s="40" t="s">
        <v>21</v>
      </c>
      <c r="GS3" s="40" t="s">
        <v>22</v>
      </c>
      <c r="GT3" s="40" t="s">
        <v>23</v>
      </c>
      <c r="GU3" s="40" t="s">
        <v>24</v>
      </c>
      <c r="GV3" s="40" t="s">
        <v>25</v>
      </c>
      <c r="GW3" s="40" t="s">
        <v>26</v>
      </c>
      <c r="GX3" s="40" t="s">
        <v>27</v>
      </c>
      <c r="GY3" s="40" t="s">
        <v>28</v>
      </c>
      <c r="GZ3" s="40" t="s">
        <v>29</v>
      </c>
      <c r="HA3" s="40" t="s">
        <v>30</v>
      </c>
      <c r="HB3" s="40" t="s">
        <v>31</v>
      </c>
      <c r="HC3" s="40" t="s">
        <v>32</v>
      </c>
      <c r="HD3" s="40" t="s">
        <v>33</v>
      </c>
      <c r="HE3" s="40" t="s">
        <v>34</v>
      </c>
      <c r="HF3" s="40" t="s">
        <v>35</v>
      </c>
      <c r="HG3" s="40" t="s">
        <v>36</v>
      </c>
      <c r="HH3" s="40" t="s">
        <v>37</v>
      </c>
      <c r="HI3" s="40" t="s">
        <v>38</v>
      </c>
      <c r="HJ3" s="40" t="s">
        <v>39</v>
      </c>
      <c r="HK3" s="40" t="s">
        <v>40</v>
      </c>
      <c r="HL3" s="40" t="s">
        <v>41</v>
      </c>
      <c r="HM3" s="40" t="s">
        <v>42</v>
      </c>
      <c r="HN3" s="40" t="s">
        <v>157</v>
      </c>
      <c r="HO3" s="40" t="s">
        <v>14</v>
      </c>
      <c r="HP3" s="4" t="s">
        <v>15</v>
      </c>
      <c r="HR3" s="37" t="s">
        <v>48</v>
      </c>
      <c r="HS3" s="40" t="s">
        <v>16</v>
      </c>
      <c r="HT3" s="40" t="s">
        <v>17</v>
      </c>
      <c r="HU3" s="40" t="s">
        <v>18</v>
      </c>
      <c r="HV3" s="40" t="s">
        <v>19</v>
      </c>
      <c r="HW3" s="40" t="s">
        <v>20</v>
      </c>
      <c r="HX3" s="40" t="s">
        <v>21</v>
      </c>
      <c r="HY3" s="40" t="s">
        <v>22</v>
      </c>
      <c r="HZ3" s="40" t="s">
        <v>23</v>
      </c>
      <c r="IA3" s="40" t="s">
        <v>24</v>
      </c>
      <c r="IB3" s="40" t="s">
        <v>25</v>
      </c>
      <c r="IC3" s="40" t="s">
        <v>26</v>
      </c>
      <c r="ID3" s="40" t="s">
        <v>27</v>
      </c>
      <c r="IE3" s="40" t="s">
        <v>28</v>
      </c>
      <c r="IF3" s="40" t="s">
        <v>29</v>
      </c>
      <c r="IG3" s="40" t="s">
        <v>30</v>
      </c>
      <c r="IH3" s="40" t="s">
        <v>31</v>
      </c>
      <c r="II3" s="40" t="s">
        <v>32</v>
      </c>
      <c r="IJ3" s="40" t="s">
        <v>33</v>
      </c>
      <c r="IK3" s="40" t="s">
        <v>34</v>
      </c>
      <c r="IL3" s="40" t="s">
        <v>35</v>
      </c>
      <c r="IM3" s="40" t="s">
        <v>36</v>
      </c>
      <c r="IN3" s="40" t="s">
        <v>37</v>
      </c>
      <c r="IO3" s="40" t="s">
        <v>38</v>
      </c>
      <c r="IP3" s="40" t="s">
        <v>39</v>
      </c>
      <c r="IQ3" s="40" t="s">
        <v>40</v>
      </c>
      <c r="IR3" s="40" t="s">
        <v>41</v>
      </c>
      <c r="IS3" s="40" t="s">
        <v>42</v>
      </c>
      <c r="IT3" s="40" t="s">
        <v>157</v>
      </c>
      <c r="IU3" s="40" t="s">
        <v>14</v>
      </c>
      <c r="IV3" s="4" t="s">
        <v>15</v>
      </c>
      <c r="IX3" s="37" t="s">
        <v>48</v>
      </c>
      <c r="IY3" s="40" t="s">
        <v>16</v>
      </c>
      <c r="IZ3" s="40" t="s">
        <v>17</v>
      </c>
      <c r="JA3" s="40" t="s">
        <v>18</v>
      </c>
      <c r="JB3" s="40" t="s">
        <v>19</v>
      </c>
      <c r="JC3" s="40" t="s">
        <v>20</v>
      </c>
      <c r="JD3" s="40" t="s">
        <v>21</v>
      </c>
      <c r="JE3" s="40" t="s">
        <v>22</v>
      </c>
      <c r="JF3" s="40" t="s">
        <v>23</v>
      </c>
      <c r="JG3" s="40" t="s">
        <v>24</v>
      </c>
      <c r="JH3" s="40" t="s">
        <v>25</v>
      </c>
      <c r="JI3" s="40" t="s">
        <v>26</v>
      </c>
      <c r="JJ3" s="40" t="s">
        <v>27</v>
      </c>
      <c r="JK3" s="40" t="s">
        <v>28</v>
      </c>
      <c r="JL3" s="40" t="s">
        <v>29</v>
      </c>
      <c r="JM3" s="40" t="s">
        <v>30</v>
      </c>
      <c r="JN3" s="40" t="s">
        <v>31</v>
      </c>
      <c r="JO3" s="40" t="s">
        <v>32</v>
      </c>
      <c r="JP3" s="40" t="s">
        <v>33</v>
      </c>
      <c r="JQ3" s="40" t="s">
        <v>34</v>
      </c>
      <c r="JR3" s="40" t="s">
        <v>35</v>
      </c>
      <c r="JS3" s="40" t="s">
        <v>36</v>
      </c>
      <c r="JT3" s="40" t="s">
        <v>37</v>
      </c>
      <c r="JU3" s="40" t="s">
        <v>38</v>
      </c>
      <c r="JV3" s="40" t="s">
        <v>39</v>
      </c>
      <c r="JW3" s="40" t="s">
        <v>40</v>
      </c>
      <c r="JX3" s="40" t="s">
        <v>41</v>
      </c>
      <c r="JY3" s="40" t="s">
        <v>42</v>
      </c>
      <c r="JZ3" s="40" t="s">
        <v>157</v>
      </c>
      <c r="KA3" s="40" t="s">
        <v>14</v>
      </c>
      <c r="KB3" s="4" t="s">
        <v>15</v>
      </c>
    </row>
    <row r="4" spans="2:288" x14ac:dyDescent="0.25">
      <c r="B4" s="52" t="s">
        <v>49</v>
      </c>
      <c r="C4" s="24">
        <v>8</v>
      </c>
      <c r="D4" s="24">
        <v>44</v>
      </c>
      <c r="E4" s="24">
        <v>61</v>
      </c>
      <c r="F4" s="24">
        <v>4</v>
      </c>
      <c r="G4" s="24">
        <v>252</v>
      </c>
      <c r="H4" s="24">
        <v>99</v>
      </c>
      <c r="I4" s="24">
        <v>69</v>
      </c>
      <c r="J4" s="24">
        <v>61</v>
      </c>
      <c r="K4" s="24">
        <v>55</v>
      </c>
      <c r="L4" s="24">
        <v>129</v>
      </c>
      <c r="M4" s="24">
        <v>175</v>
      </c>
      <c r="N4" s="24">
        <v>47</v>
      </c>
      <c r="O4" s="24">
        <v>36</v>
      </c>
      <c r="P4" s="24">
        <v>72</v>
      </c>
      <c r="Q4" s="24">
        <v>81</v>
      </c>
      <c r="R4" s="24">
        <v>99</v>
      </c>
      <c r="S4" s="24">
        <v>34</v>
      </c>
      <c r="T4" s="24">
        <v>129</v>
      </c>
      <c r="U4" s="24">
        <v>231</v>
      </c>
      <c r="V4" s="24">
        <v>54</v>
      </c>
      <c r="W4" s="24">
        <v>40</v>
      </c>
      <c r="X4" s="24">
        <v>6</v>
      </c>
      <c r="Y4" s="24">
        <v>136</v>
      </c>
      <c r="Z4" s="24">
        <v>53</v>
      </c>
      <c r="AA4" s="24">
        <v>27</v>
      </c>
      <c r="AB4" s="24">
        <v>256</v>
      </c>
      <c r="AC4" s="24">
        <v>21</v>
      </c>
      <c r="AD4" s="24"/>
      <c r="AE4" s="41">
        <f>SUM(C4:AD4)</f>
        <v>2279</v>
      </c>
      <c r="AF4" s="57">
        <f>AE4/$AE$7</f>
        <v>0.18350913922215958</v>
      </c>
      <c r="AH4" s="52" t="s">
        <v>49</v>
      </c>
      <c r="AI4" s="10">
        <v>32</v>
      </c>
      <c r="AJ4" s="10">
        <v>134</v>
      </c>
      <c r="AK4" s="10">
        <v>240</v>
      </c>
      <c r="AL4" s="10">
        <v>12</v>
      </c>
      <c r="AM4" s="10">
        <v>867</v>
      </c>
      <c r="AN4" s="10">
        <v>354</v>
      </c>
      <c r="AO4" s="10">
        <v>270</v>
      </c>
      <c r="AP4" s="10">
        <v>162</v>
      </c>
      <c r="AQ4" s="10">
        <v>263</v>
      </c>
      <c r="AR4" s="10">
        <v>382</v>
      </c>
      <c r="AS4" s="10">
        <v>817</v>
      </c>
      <c r="AT4" s="10">
        <v>170</v>
      </c>
      <c r="AU4" s="10">
        <v>119</v>
      </c>
      <c r="AV4" s="10">
        <v>199</v>
      </c>
      <c r="AW4" s="10">
        <v>184</v>
      </c>
      <c r="AX4" s="10">
        <v>679</v>
      </c>
      <c r="AY4" s="10">
        <v>159</v>
      </c>
      <c r="AZ4" s="10">
        <v>375</v>
      </c>
      <c r="BA4" s="10">
        <v>815</v>
      </c>
      <c r="BB4" s="10">
        <v>255</v>
      </c>
      <c r="BC4" s="10">
        <v>93</v>
      </c>
      <c r="BD4" s="10">
        <v>6</v>
      </c>
      <c r="BE4" s="10">
        <v>435</v>
      </c>
      <c r="BF4" s="10">
        <v>276</v>
      </c>
      <c r="BG4" s="10">
        <v>80</v>
      </c>
      <c r="BH4" s="10">
        <v>911</v>
      </c>
      <c r="BI4" s="10">
        <v>27</v>
      </c>
      <c r="BJ4" s="10">
        <v>6</v>
      </c>
      <c r="BK4" s="41">
        <f>SUM(AI4:BJ4)</f>
        <v>8322</v>
      </c>
      <c r="BL4" s="57">
        <f>BK4/$BK$7</f>
        <v>0.17562890427148403</v>
      </c>
      <c r="BN4" s="52" t="s">
        <v>49</v>
      </c>
      <c r="BO4" s="10">
        <v>35</v>
      </c>
      <c r="BP4" s="10">
        <v>131</v>
      </c>
      <c r="BQ4" s="10">
        <v>172</v>
      </c>
      <c r="BR4" s="10">
        <v>15</v>
      </c>
      <c r="BS4" s="10">
        <v>641</v>
      </c>
      <c r="BT4" s="10">
        <v>294</v>
      </c>
      <c r="BU4" s="10">
        <v>159</v>
      </c>
      <c r="BV4" s="10">
        <v>132</v>
      </c>
      <c r="BW4" s="10">
        <v>233</v>
      </c>
      <c r="BX4" s="10">
        <v>293</v>
      </c>
      <c r="BY4" s="10">
        <v>758</v>
      </c>
      <c r="BZ4" s="10">
        <v>132</v>
      </c>
      <c r="CA4" s="10">
        <v>113</v>
      </c>
      <c r="CB4" s="10">
        <v>284</v>
      </c>
      <c r="CC4" s="10">
        <v>209</v>
      </c>
      <c r="CD4" s="10">
        <v>360</v>
      </c>
      <c r="CE4" s="10">
        <v>115</v>
      </c>
      <c r="CF4" s="10">
        <v>378</v>
      </c>
      <c r="CG4" s="10">
        <v>803</v>
      </c>
      <c r="CH4" s="10">
        <v>179</v>
      </c>
      <c r="CI4" s="10">
        <v>88</v>
      </c>
      <c r="CJ4" s="10">
        <v>8</v>
      </c>
      <c r="CK4" s="10">
        <v>434</v>
      </c>
      <c r="CL4" s="10">
        <v>384</v>
      </c>
      <c r="CM4" s="10">
        <v>96</v>
      </c>
      <c r="CN4" s="10">
        <v>1009</v>
      </c>
      <c r="CO4" s="10">
        <v>38</v>
      </c>
      <c r="CP4" s="10">
        <v>19</v>
      </c>
      <c r="CQ4" s="41">
        <f>SUM(BO4:CP4)</f>
        <v>7512</v>
      </c>
      <c r="CR4" s="57">
        <f>CQ4/$CQ$7</f>
        <v>0.18339396010839579</v>
      </c>
      <c r="CT4" s="52" t="s">
        <v>49</v>
      </c>
      <c r="CU4" s="10">
        <v>20</v>
      </c>
      <c r="CV4" s="10">
        <v>72</v>
      </c>
      <c r="CW4" s="10">
        <v>131</v>
      </c>
      <c r="CX4" s="10">
        <v>12</v>
      </c>
      <c r="CY4" s="10">
        <v>461</v>
      </c>
      <c r="CZ4" s="10">
        <v>215</v>
      </c>
      <c r="DA4" s="10">
        <v>165</v>
      </c>
      <c r="DB4" s="10">
        <v>83</v>
      </c>
      <c r="DC4" s="10">
        <v>187</v>
      </c>
      <c r="DD4" s="10">
        <v>158</v>
      </c>
      <c r="DE4" s="10">
        <v>515</v>
      </c>
      <c r="DF4" s="10">
        <v>102</v>
      </c>
      <c r="DG4" s="10">
        <v>106</v>
      </c>
      <c r="DH4" s="10">
        <v>143</v>
      </c>
      <c r="DI4" s="10">
        <v>143</v>
      </c>
      <c r="DJ4" s="10">
        <v>243</v>
      </c>
      <c r="DK4" s="10">
        <v>69</v>
      </c>
      <c r="DL4" s="10">
        <v>359</v>
      </c>
      <c r="DM4" s="10">
        <v>453</v>
      </c>
      <c r="DN4" s="10">
        <v>157</v>
      </c>
      <c r="DO4" s="10">
        <v>41</v>
      </c>
      <c r="DP4" s="10">
        <v>4</v>
      </c>
      <c r="DQ4" s="10">
        <v>375</v>
      </c>
      <c r="DR4" s="10">
        <v>331</v>
      </c>
      <c r="DS4" s="10">
        <v>45</v>
      </c>
      <c r="DT4" s="10">
        <v>780</v>
      </c>
      <c r="DU4" s="10">
        <v>29</v>
      </c>
      <c r="DV4" s="10">
        <v>12</v>
      </c>
      <c r="DW4" s="41">
        <f>SUM(CU4:DV4)</f>
        <v>5411</v>
      </c>
      <c r="DX4" s="57">
        <f>DW4/$DW$7</f>
        <v>0.18361668193695069</v>
      </c>
      <c r="DZ4" s="52" t="s">
        <v>49</v>
      </c>
      <c r="EA4" s="10">
        <v>11</v>
      </c>
      <c r="EB4" s="10">
        <v>48</v>
      </c>
      <c r="EC4" s="10">
        <v>89</v>
      </c>
      <c r="ED4" s="10">
        <v>10</v>
      </c>
      <c r="EE4" s="10">
        <v>342</v>
      </c>
      <c r="EF4" s="10">
        <v>141</v>
      </c>
      <c r="EG4" s="10">
        <v>72</v>
      </c>
      <c r="EH4" s="10">
        <v>61</v>
      </c>
      <c r="EI4" s="10">
        <v>158</v>
      </c>
      <c r="EJ4" s="10">
        <v>126</v>
      </c>
      <c r="EK4" s="10">
        <v>295</v>
      </c>
      <c r="EL4" s="10">
        <v>95</v>
      </c>
      <c r="EM4" s="10">
        <v>77</v>
      </c>
      <c r="EN4" s="10">
        <v>139</v>
      </c>
      <c r="EO4" s="10">
        <v>122</v>
      </c>
      <c r="EP4" s="10">
        <v>164</v>
      </c>
      <c r="EQ4" s="10">
        <v>80</v>
      </c>
      <c r="ER4" s="10">
        <v>201</v>
      </c>
      <c r="ES4" s="10">
        <v>367</v>
      </c>
      <c r="ET4" s="10">
        <v>82</v>
      </c>
      <c r="EU4" s="10">
        <v>51</v>
      </c>
      <c r="EV4" s="10">
        <v>2</v>
      </c>
      <c r="EW4" s="10">
        <v>240</v>
      </c>
      <c r="EX4" s="10">
        <v>190</v>
      </c>
      <c r="EY4" s="10">
        <v>37</v>
      </c>
      <c r="EZ4" s="10">
        <v>616</v>
      </c>
      <c r="FA4" s="10">
        <v>7</v>
      </c>
      <c r="FB4" s="10">
        <v>9</v>
      </c>
      <c r="FC4" s="41">
        <f>SUM(EA4:FB4)</f>
        <v>3832</v>
      </c>
      <c r="FD4" s="57">
        <f>FC4/$FC$7</f>
        <v>0.17763767847209344</v>
      </c>
      <c r="FF4" s="52" t="s">
        <v>49</v>
      </c>
      <c r="FG4" s="10">
        <v>5</v>
      </c>
      <c r="FH4" s="10">
        <v>48</v>
      </c>
      <c r="FI4" s="10">
        <v>85</v>
      </c>
      <c r="FJ4" s="10">
        <v>6</v>
      </c>
      <c r="FK4" s="10">
        <v>263</v>
      </c>
      <c r="FL4" s="10">
        <v>135</v>
      </c>
      <c r="FM4" s="10">
        <v>63</v>
      </c>
      <c r="FN4" s="10">
        <v>42</v>
      </c>
      <c r="FO4" s="10">
        <v>85</v>
      </c>
      <c r="FP4" s="10">
        <v>80</v>
      </c>
      <c r="FQ4" s="10">
        <v>289</v>
      </c>
      <c r="FR4" s="10">
        <v>65</v>
      </c>
      <c r="FS4" s="10">
        <v>68</v>
      </c>
      <c r="FT4" s="10">
        <v>85</v>
      </c>
      <c r="FU4" s="10">
        <v>77</v>
      </c>
      <c r="FV4" s="10">
        <v>123</v>
      </c>
      <c r="FW4" s="10">
        <v>41</v>
      </c>
      <c r="FX4" s="10">
        <v>153</v>
      </c>
      <c r="FY4" s="10">
        <v>285</v>
      </c>
      <c r="FZ4" s="10">
        <v>100</v>
      </c>
      <c r="GA4" s="10">
        <v>30</v>
      </c>
      <c r="GB4" s="10">
        <v>6</v>
      </c>
      <c r="GC4" s="10">
        <v>173</v>
      </c>
      <c r="GD4" s="10">
        <v>173</v>
      </c>
      <c r="GE4" s="10">
        <v>39</v>
      </c>
      <c r="GF4" s="10">
        <v>615</v>
      </c>
      <c r="GG4" s="10">
        <v>8</v>
      </c>
      <c r="GH4" s="10">
        <v>2</v>
      </c>
      <c r="GI4" s="41">
        <f>SUM(FG4:GH4)</f>
        <v>3144</v>
      </c>
      <c r="GJ4" s="57">
        <f>GI4/$GI$7</f>
        <v>0.18031658637302134</v>
      </c>
      <c r="GL4" s="52" t="s">
        <v>49</v>
      </c>
      <c r="GM4" s="10">
        <v>10</v>
      </c>
      <c r="GN4" s="10">
        <v>36</v>
      </c>
      <c r="GO4" s="10">
        <v>110</v>
      </c>
      <c r="GP4" s="10">
        <v>7</v>
      </c>
      <c r="GQ4" s="10">
        <v>203</v>
      </c>
      <c r="GR4" s="10">
        <v>193</v>
      </c>
      <c r="GS4" s="10">
        <v>65</v>
      </c>
      <c r="GT4" s="10">
        <v>72</v>
      </c>
      <c r="GU4" s="10">
        <v>138</v>
      </c>
      <c r="GV4" s="10">
        <v>121</v>
      </c>
      <c r="GW4" s="10">
        <v>455</v>
      </c>
      <c r="GX4" s="10">
        <v>73</v>
      </c>
      <c r="GY4" s="10">
        <v>54</v>
      </c>
      <c r="GZ4" s="10">
        <v>110</v>
      </c>
      <c r="HA4" s="10">
        <v>104</v>
      </c>
      <c r="HB4" s="10">
        <v>173</v>
      </c>
      <c r="HC4" s="10">
        <v>51</v>
      </c>
      <c r="HD4" s="10">
        <v>198</v>
      </c>
      <c r="HE4" s="10">
        <v>404</v>
      </c>
      <c r="HF4" s="10">
        <v>77</v>
      </c>
      <c r="HG4" s="10">
        <v>39</v>
      </c>
      <c r="HH4" s="10">
        <v>8</v>
      </c>
      <c r="HI4" s="10">
        <v>196</v>
      </c>
      <c r="HJ4" s="10">
        <v>186</v>
      </c>
      <c r="HK4" s="10">
        <v>59</v>
      </c>
      <c r="HL4" s="10">
        <v>739</v>
      </c>
      <c r="HM4" s="10">
        <v>15</v>
      </c>
      <c r="HN4" s="10">
        <v>11</v>
      </c>
      <c r="HO4" s="41">
        <f>SUM(GM4:HN4)</f>
        <v>3907</v>
      </c>
      <c r="HP4" s="57">
        <f>HO4/$HO$7</f>
        <v>0.17529612347451543</v>
      </c>
      <c r="HR4" s="52" t="s">
        <v>49</v>
      </c>
      <c r="HS4" s="10">
        <v>2</v>
      </c>
      <c r="HT4" s="10">
        <v>34</v>
      </c>
      <c r="HU4" s="10">
        <v>80</v>
      </c>
      <c r="HV4" s="10">
        <v>4</v>
      </c>
      <c r="HW4" s="10">
        <v>161</v>
      </c>
      <c r="HX4" s="10">
        <v>100</v>
      </c>
      <c r="HY4" s="10">
        <v>48</v>
      </c>
      <c r="HZ4" s="10">
        <v>58</v>
      </c>
      <c r="IA4" s="10">
        <v>92</v>
      </c>
      <c r="IB4" s="10">
        <v>76</v>
      </c>
      <c r="IC4" s="10">
        <v>416</v>
      </c>
      <c r="ID4" s="10">
        <v>70</v>
      </c>
      <c r="IE4" s="10">
        <v>50</v>
      </c>
      <c r="IF4" s="10">
        <v>87</v>
      </c>
      <c r="IG4" s="10">
        <v>92</v>
      </c>
      <c r="IH4" s="10">
        <v>142</v>
      </c>
      <c r="II4" s="10">
        <v>46</v>
      </c>
      <c r="IJ4" s="10">
        <v>152</v>
      </c>
      <c r="IK4" s="10">
        <v>348</v>
      </c>
      <c r="IL4" s="10">
        <v>58</v>
      </c>
      <c r="IM4" s="10">
        <v>20</v>
      </c>
      <c r="IN4" s="10">
        <v>5</v>
      </c>
      <c r="IO4" s="10">
        <v>132</v>
      </c>
      <c r="IP4" s="10">
        <v>130</v>
      </c>
      <c r="IQ4" s="10">
        <v>22</v>
      </c>
      <c r="IR4" s="10">
        <v>615</v>
      </c>
      <c r="IS4" s="10">
        <v>11</v>
      </c>
      <c r="IT4" s="10">
        <v>16</v>
      </c>
      <c r="IU4" s="41">
        <f>SUM(HS4:IT4)</f>
        <v>3067</v>
      </c>
      <c r="IV4" s="57">
        <f>IU4/$IU$7</f>
        <v>0.16232666454959246</v>
      </c>
      <c r="IX4" s="52" t="s">
        <v>49</v>
      </c>
      <c r="IY4" s="10">
        <v>1</v>
      </c>
      <c r="IZ4" s="10">
        <v>6</v>
      </c>
      <c r="JA4" s="10">
        <v>18</v>
      </c>
      <c r="JB4" s="10">
        <v>1</v>
      </c>
      <c r="JC4" s="10">
        <v>49</v>
      </c>
      <c r="JD4" s="10">
        <v>19</v>
      </c>
      <c r="JE4" s="10">
        <v>6</v>
      </c>
      <c r="JF4" s="10">
        <v>9</v>
      </c>
      <c r="JG4" s="10">
        <v>41</v>
      </c>
      <c r="JH4" s="10">
        <v>33</v>
      </c>
      <c r="JI4" s="10">
        <v>110</v>
      </c>
      <c r="JJ4" s="10">
        <v>29</v>
      </c>
      <c r="JK4" s="10">
        <v>8</v>
      </c>
      <c r="JL4" s="10">
        <v>9</v>
      </c>
      <c r="JM4" s="10">
        <v>34</v>
      </c>
      <c r="JN4" s="10">
        <v>44</v>
      </c>
      <c r="JO4" s="10">
        <v>9</v>
      </c>
      <c r="JP4" s="10">
        <v>37</v>
      </c>
      <c r="JQ4" s="10">
        <v>105</v>
      </c>
      <c r="JR4" s="10">
        <v>20</v>
      </c>
      <c r="JS4" s="10">
        <v>4</v>
      </c>
      <c r="JT4" s="10">
        <v>2</v>
      </c>
      <c r="JU4" s="10">
        <v>30</v>
      </c>
      <c r="JV4" s="10">
        <v>44</v>
      </c>
      <c r="JW4" s="10">
        <v>10</v>
      </c>
      <c r="JX4" s="10">
        <v>187</v>
      </c>
      <c r="JY4" s="10">
        <v>3</v>
      </c>
      <c r="JZ4" s="10">
        <v>5</v>
      </c>
      <c r="KA4" s="41">
        <f>SUM(IY4:JZ4)</f>
        <v>873</v>
      </c>
      <c r="KB4" s="57">
        <f>KA4/$KA$7</f>
        <v>0.15158881750303871</v>
      </c>
    </row>
    <row r="5" spans="2:288" x14ac:dyDescent="0.25">
      <c r="B5" s="52" t="s">
        <v>50</v>
      </c>
      <c r="C5" s="24">
        <v>39</v>
      </c>
      <c r="D5" s="24">
        <v>165</v>
      </c>
      <c r="E5" s="24">
        <v>305</v>
      </c>
      <c r="F5" s="24">
        <v>22</v>
      </c>
      <c r="G5" s="24">
        <v>1030</v>
      </c>
      <c r="H5" s="24">
        <v>339</v>
      </c>
      <c r="I5" s="24">
        <v>160</v>
      </c>
      <c r="J5" s="24">
        <v>172</v>
      </c>
      <c r="K5" s="24">
        <v>234</v>
      </c>
      <c r="L5" s="24">
        <v>464</v>
      </c>
      <c r="M5" s="24">
        <v>768</v>
      </c>
      <c r="N5" s="24">
        <v>172</v>
      </c>
      <c r="O5" s="24">
        <v>164</v>
      </c>
      <c r="P5" s="24">
        <v>319</v>
      </c>
      <c r="Q5" s="24">
        <v>346</v>
      </c>
      <c r="R5" s="24">
        <v>474</v>
      </c>
      <c r="S5" s="24">
        <v>175</v>
      </c>
      <c r="T5" s="24">
        <v>390</v>
      </c>
      <c r="U5" s="24">
        <v>820</v>
      </c>
      <c r="V5" s="24">
        <v>208</v>
      </c>
      <c r="W5" s="24">
        <v>118</v>
      </c>
      <c r="X5" s="24">
        <v>19</v>
      </c>
      <c r="Y5" s="24">
        <v>407</v>
      </c>
      <c r="Z5" s="24">
        <v>223</v>
      </c>
      <c r="AA5" s="24">
        <v>80</v>
      </c>
      <c r="AB5" s="24">
        <v>849</v>
      </c>
      <c r="AC5" s="24">
        <v>57</v>
      </c>
      <c r="AD5" s="24"/>
      <c r="AE5" s="41">
        <f>SUM(C5:AD5)</f>
        <v>8519</v>
      </c>
      <c r="AF5" s="57">
        <f>AE5/$AE$7</f>
        <v>0.68596505354698445</v>
      </c>
      <c r="AH5" s="52" t="s">
        <v>50</v>
      </c>
      <c r="AI5" s="10">
        <v>263</v>
      </c>
      <c r="AJ5" s="10">
        <v>645</v>
      </c>
      <c r="AK5" s="10">
        <v>1114</v>
      </c>
      <c r="AL5" s="10">
        <v>96</v>
      </c>
      <c r="AM5" s="10">
        <v>3956</v>
      </c>
      <c r="AN5" s="10">
        <v>1735</v>
      </c>
      <c r="AO5" s="10">
        <v>1046</v>
      </c>
      <c r="AP5" s="10">
        <v>558</v>
      </c>
      <c r="AQ5" s="10">
        <v>1268</v>
      </c>
      <c r="AR5" s="10">
        <v>1706</v>
      </c>
      <c r="AS5" s="10">
        <v>2900</v>
      </c>
      <c r="AT5" s="10">
        <v>645</v>
      </c>
      <c r="AU5" s="10">
        <v>591</v>
      </c>
      <c r="AV5" s="10">
        <v>1309</v>
      </c>
      <c r="AW5" s="10">
        <v>786</v>
      </c>
      <c r="AX5" s="10">
        <v>1815</v>
      </c>
      <c r="AY5" s="10">
        <v>554</v>
      </c>
      <c r="AZ5" s="10">
        <v>1505</v>
      </c>
      <c r="BA5" s="10">
        <v>3026</v>
      </c>
      <c r="BB5" s="10">
        <v>839</v>
      </c>
      <c r="BC5" s="10">
        <v>435</v>
      </c>
      <c r="BD5" s="10">
        <v>51</v>
      </c>
      <c r="BE5" s="10">
        <v>1533</v>
      </c>
      <c r="BF5" s="10">
        <v>855</v>
      </c>
      <c r="BG5" s="10">
        <v>308</v>
      </c>
      <c r="BH5" s="10">
        <v>3250</v>
      </c>
      <c r="BI5" s="10">
        <v>174</v>
      </c>
      <c r="BJ5" s="10">
        <v>42</v>
      </c>
      <c r="BK5" s="41">
        <f>SUM(AI5:BJ5)</f>
        <v>33005</v>
      </c>
      <c r="BL5" s="57">
        <f>BK5/$BK$7</f>
        <v>0.69654313692385617</v>
      </c>
      <c r="BN5" s="52" t="s">
        <v>50</v>
      </c>
      <c r="BO5" s="10">
        <v>203</v>
      </c>
      <c r="BP5" s="10">
        <v>462</v>
      </c>
      <c r="BQ5" s="10">
        <v>827</v>
      </c>
      <c r="BR5" s="10">
        <v>97</v>
      </c>
      <c r="BS5" s="10">
        <v>2656</v>
      </c>
      <c r="BT5" s="10">
        <v>1180</v>
      </c>
      <c r="BU5" s="10">
        <v>639</v>
      </c>
      <c r="BV5" s="10">
        <v>434</v>
      </c>
      <c r="BW5" s="10">
        <v>1242</v>
      </c>
      <c r="BX5" s="10">
        <v>1287</v>
      </c>
      <c r="BY5" s="10">
        <v>2278</v>
      </c>
      <c r="BZ5" s="10">
        <v>461</v>
      </c>
      <c r="CA5" s="10">
        <v>567</v>
      </c>
      <c r="CB5" s="10">
        <v>1182</v>
      </c>
      <c r="CC5" s="10">
        <v>850</v>
      </c>
      <c r="CD5" s="10">
        <v>1295</v>
      </c>
      <c r="CE5" s="10">
        <v>450</v>
      </c>
      <c r="CF5" s="10">
        <v>1385</v>
      </c>
      <c r="CG5" s="10">
        <v>2833</v>
      </c>
      <c r="CH5" s="10">
        <v>653</v>
      </c>
      <c r="CI5" s="10">
        <v>387</v>
      </c>
      <c r="CJ5" s="10">
        <v>35</v>
      </c>
      <c r="CK5" s="10">
        <v>1432</v>
      </c>
      <c r="CL5" s="10">
        <v>1185</v>
      </c>
      <c r="CM5" s="10">
        <v>309</v>
      </c>
      <c r="CN5" s="10">
        <v>3287</v>
      </c>
      <c r="CO5" s="10">
        <v>148</v>
      </c>
      <c r="CP5" s="10">
        <v>79</v>
      </c>
      <c r="CQ5" s="41">
        <f>SUM(BO5:CP5)</f>
        <v>27843</v>
      </c>
      <c r="CR5" s="57">
        <f>CQ5/$CQ$7</f>
        <v>0.67974414687141427</v>
      </c>
      <c r="CT5" s="52" t="s">
        <v>50</v>
      </c>
      <c r="CU5" s="10">
        <v>108</v>
      </c>
      <c r="CV5" s="10">
        <v>296</v>
      </c>
      <c r="CW5" s="10">
        <v>685</v>
      </c>
      <c r="CX5" s="10">
        <v>50</v>
      </c>
      <c r="CY5" s="10">
        <v>1663</v>
      </c>
      <c r="CZ5" s="10">
        <v>763</v>
      </c>
      <c r="DA5" s="10">
        <v>441</v>
      </c>
      <c r="DB5" s="10">
        <v>329</v>
      </c>
      <c r="DC5" s="10">
        <v>858</v>
      </c>
      <c r="DD5" s="10">
        <v>816</v>
      </c>
      <c r="DE5" s="10">
        <v>1594</v>
      </c>
      <c r="DF5" s="10">
        <v>358</v>
      </c>
      <c r="DG5" s="10">
        <v>419</v>
      </c>
      <c r="DH5" s="10">
        <v>756</v>
      </c>
      <c r="DI5" s="10">
        <v>531</v>
      </c>
      <c r="DJ5" s="10">
        <v>828</v>
      </c>
      <c r="DK5" s="10">
        <v>284</v>
      </c>
      <c r="DL5" s="10">
        <v>1056</v>
      </c>
      <c r="DM5" s="10">
        <v>1529</v>
      </c>
      <c r="DN5" s="10">
        <v>527</v>
      </c>
      <c r="DO5" s="10">
        <v>181</v>
      </c>
      <c r="DP5" s="10">
        <v>28</v>
      </c>
      <c r="DQ5" s="10">
        <v>1138</v>
      </c>
      <c r="DR5" s="10">
        <v>1031</v>
      </c>
      <c r="DS5" s="10">
        <v>172</v>
      </c>
      <c r="DT5" s="10">
        <v>2688</v>
      </c>
      <c r="DU5" s="10">
        <v>100</v>
      </c>
      <c r="DV5" s="10">
        <v>76</v>
      </c>
      <c r="DW5" s="41">
        <f>SUM(CU5:DV5)</f>
        <v>19305</v>
      </c>
      <c r="DX5" s="57">
        <f>DW5/$DW$7</f>
        <v>0.65509518477043671</v>
      </c>
      <c r="DZ5" s="52" t="s">
        <v>50</v>
      </c>
      <c r="EA5" s="10">
        <v>75</v>
      </c>
      <c r="EB5" s="10">
        <v>195</v>
      </c>
      <c r="EC5" s="10">
        <v>506</v>
      </c>
      <c r="ED5" s="10">
        <v>25</v>
      </c>
      <c r="EE5" s="10">
        <v>1039</v>
      </c>
      <c r="EF5" s="10">
        <v>544</v>
      </c>
      <c r="EG5" s="10">
        <v>268</v>
      </c>
      <c r="EH5" s="10">
        <v>235</v>
      </c>
      <c r="EI5" s="10">
        <v>633</v>
      </c>
      <c r="EJ5" s="10">
        <v>476</v>
      </c>
      <c r="EK5" s="10">
        <v>1213</v>
      </c>
      <c r="EL5" s="10">
        <v>278</v>
      </c>
      <c r="EM5" s="10">
        <v>394</v>
      </c>
      <c r="EN5" s="10">
        <v>708</v>
      </c>
      <c r="EO5" s="10">
        <v>485</v>
      </c>
      <c r="EP5" s="10">
        <v>611</v>
      </c>
      <c r="EQ5" s="10">
        <v>189</v>
      </c>
      <c r="ER5" s="10">
        <v>690</v>
      </c>
      <c r="ES5" s="10">
        <v>1126</v>
      </c>
      <c r="ET5" s="10">
        <v>297</v>
      </c>
      <c r="EU5" s="10">
        <v>167</v>
      </c>
      <c r="EV5" s="10">
        <v>26</v>
      </c>
      <c r="EW5" s="10">
        <v>817</v>
      </c>
      <c r="EX5" s="10">
        <v>669</v>
      </c>
      <c r="EY5" s="10">
        <v>169</v>
      </c>
      <c r="EZ5" s="10">
        <v>1929</v>
      </c>
      <c r="FA5" s="10">
        <v>63</v>
      </c>
      <c r="FB5" s="10">
        <v>61</v>
      </c>
      <c r="FC5" s="41">
        <f>SUM(EA5:FB5)</f>
        <v>13888</v>
      </c>
      <c r="FD5" s="57">
        <f>FC5/$FC$7</f>
        <v>0.64379751529760798</v>
      </c>
      <c r="FF5" s="52" t="s">
        <v>50</v>
      </c>
      <c r="FG5" s="10">
        <v>53</v>
      </c>
      <c r="FH5" s="10">
        <v>195</v>
      </c>
      <c r="FI5" s="10">
        <v>534</v>
      </c>
      <c r="FJ5" s="10">
        <v>49</v>
      </c>
      <c r="FK5" s="10">
        <v>879</v>
      </c>
      <c r="FL5" s="10">
        <v>432</v>
      </c>
      <c r="FM5" s="10">
        <v>195</v>
      </c>
      <c r="FN5" s="10">
        <v>199</v>
      </c>
      <c r="FO5" s="10">
        <v>420</v>
      </c>
      <c r="FP5" s="10">
        <v>362</v>
      </c>
      <c r="FQ5" s="10">
        <v>1019</v>
      </c>
      <c r="FR5" s="10">
        <v>227</v>
      </c>
      <c r="FS5" s="10">
        <v>318</v>
      </c>
      <c r="FT5" s="10">
        <v>520</v>
      </c>
      <c r="FU5" s="10">
        <v>240</v>
      </c>
      <c r="FV5" s="10">
        <v>366</v>
      </c>
      <c r="FW5" s="10">
        <v>162</v>
      </c>
      <c r="FX5" s="10">
        <v>479</v>
      </c>
      <c r="FY5" s="10">
        <v>824</v>
      </c>
      <c r="FZ5" s="10">
        <v>212</v>
      </c>
      <c r="GA5" s="10">
        <v>174</v>
      </c>
      <c r="GB5" s="10">
        <v>22</v>
      </c>
      <c r="GC5" s="10">
        <v>552</v>
      </c>
      <c r="GD5" s="10">
        <v>620</v>
      </c>
      <c r="GE5" s="10">
        <v>98</v>
      </c>
      <c r="GF5" s="10">
        <v>1681</v>
      </c>
      <c r="GG5" s="10">
        <v>53</v>
      </c>
      <c r="GH5" s="10">
        <v>17</v>
      </c>
      <c r="GI5" s="41">
        <f>SUM(FG5:GH5)</f>
        <v>10902</v>
      </c>
      <c r="GJ5" s="57">
        <f>GI5/$GI$7</f>
        <v>0.62525808671713701</v>
      </c>
      <c r="GL5" s="52" t="s">
        <v>50</v>
      </c>
      <c r="GM5" s="10">
        <v>58</v>
      </c>
      <c r="GN5" s="10">
        <v>251</v>
      </c>
      <c r="GO5" s="10">
        <v>510</v>
      </c>
      <c r="GP5" s="10">
        <v>30</v>
      </c>
      <c r="GQ5" s="10">
        <v>953</v>
      </c>
      <c r="GR5" s="10">
        <v>635</v>
      </c>
      <c r="GS5" s="10">
        <v>293</v>
      </c>
      <c r="GT5" s="10">
        <v>300</v>
      </c>
      <c r="GU5" s="10">
        <v>632</v>
      </c>
      <c r="GV5" s="10">
        <v>556</v>
      </c>
      <c r="GW5" s="10">
        <v>1537</v>
      </c>
      <c r="GX5" s="10">
        <v>304</v>
      </c>
      <c r="GY5" s="10">
        <v>382</v>
      </c>
      <c r="GZ5" s="10">
        <v>581</v>
      </c>
      <c r="HA5" s="10">
        <v>353</v>
      </c>
      <c r="HB5" s="10">
        <v>598</v>
      </c>
      <c r="HC5" s="10">
        <v>194</v>
      </c>
      <c r="HD5" s="10">
        <v>733</v>
      </c>
      <c r="HE5" s="10">
        <v>1276</v>
      </c>
      <c r="HF5" s="10">
        <v>312</v>
      </c>
      <c r="HG5" s="10">
        <v>177</v>
      </c>
      <c r="HH5" s="10">
        <v>25</v>
      </c>
      <c r="HI5" s="10">
        <v>705</v>
      </c>
      <c r="HJ5" s="10">
        <v>636</v>
      </c>
      <c r="HK5" s="10">
        <v>153</v>
      </c>
      <c r="HL5" s="10">
        <v>2430</v>
      </c>
      <c r="HM5" s="10">
        <v>79</v>
      </c>
      <c r="HN5" s="10">
        <v>102</v>
      </c>
      <c r="HO5" s="41">
        <f>SUM(GM5:HN5)</f>
        <v>14795</v>
      </c>
      <c r="HP5" s="57">
        <f>HO5/$HO$7</f>
        <v>0.66381012203876522</v>
      </c>
      <c r="HR5" s="52" t="s">
        <v>50</v>
      </c>
      <c r="HS5" s="10">
        <v>48</v>
      </c>
      <c r="HT5" s="10">
        <v>174</v>
      </c>
      <c r="HU5" s="10">
        <v>419</v>
      </c>
      <c r="HV5" s="10">
        <v>30</v>
      </c>
      <c r="HW5" s="10">
        <v>836</v>
      </c>
      <c r="HX5" s="10">
        <v>551</v>
      </c>
      <c r="HY5" s="10">
        <v>225</v>
      </c>
      <c r="HZ5" s="10">
        <v>222</v>
      </c>
      <c r="IA5" s="10">
        <v>466</v>
      </c>
      <c r="IB5" s="10">
        <v>414</v>
      </c>
      <c r="IC5" s="10">
        <v>1477</v>
      </c>
      <c r="ID5" s="10">
        <v>244</v>
      </c>
      <c r="IE5" s="10">
        <v>247</v>
      </c>
      <c r="IF5" s="10">
        <v>522</v>
      </c>
      <c r="IG5" s="10">
        <v>320</v>
      </c>
      <c r="IH5" s="10">
        <v>463</v>
      </c>
      <c r="II5" s="10">
        <v>200</v>
      </c>
      <c r="IJ5" s="10">
        <v>624</v>
      </c>
      <c r="IK5" s="10">
        <v>1188</v>
      </c>
      <c r="IL5" s="10">
        <v>243</v>
      </c>
      <c r="IM5" s="10">
        <v>121</v>
      </c>
      <c r="IN5" s="10">
        <v>21</v>
      </c>
      <c r="IO5" s="10">
        <v>625</v>
      </c>
      <c r="IP5" s="10">
        <v>592</v>
      </c>
      <c r="IQ5" s="10">
        <v>107</v>
      </c>
      <c r="IR5" s="10">
        <v>2279</v>
      </c>
      <c r="IS5" s="10">
        <v>79</v>
      </c>
      <c r="IT5" s="10">
        <v>162</v>
      </c>
      <c r="IU5" s="41">
        <f>SUM(HS5:IT5)</f>
        <v>12899</v>
      </c>
      <c r="IV5" s="57">
        <f>IU5/$IU$7</f>
        <v>0.68270350375780675</v>
      </c>
      <c r="IX5" s="52" t="s">
        <v>50</v>
      </c>
      <c r="IY5" s="10">
        <v>10</v>
      </c>
      <c r="IZ5" s="10">
        <v>58</v>
      </c>
      <c r="JA5" s="10">
        <v>165</v>
      </c>
      <c r="JB5" s="10">
        <v>9</v>
      </c>
      <c r="JC5" s="10">
        <v>260</v>
      </c>
      <c r="JD5" s="10">
        <v>150</v>
      </c>
      <c r="JE5" s="10">
        <v>73</v>
      </c>
      <c r="JF5" s="10">
        <v>74</v>
      </c>
      <c r="JG5" s="10">
        <v>155</v>
      </c>
      <c r="JH5" s="10">
        <v>110</v>
      </c>
      <c r="JI5" s="10">
        <v>463</v>
      </c>
      <c r="JJ5" s="10">
        <v>100</v>
      </c>
      <c r="JK5" s="10">
        <v>79</v>
      </c>
      <c r="JL5" s="10">
        <v>131</v>
      </c>
      <c r="JM5" s="10">
        <v>94</v>
      </c>
      <c r="JN5" s="10">
        <v>127</v>
      </c>
      <c r="JO5" s="10">
        <v>55</v>
      </c>
      <c r="JP5" s="10">
        <v>189</v>
      </c>
      <c r="JQ5" s="10">
        <v>354</v>
      </c>
      <c r="JR5" s="10">
        <v>74</v>
      </c>
      <c r="JS5" s="10">
        <v>35</v>
      </c>
      <c r="JT5" s="10">
        <v>13</v>
      </c>
      <c r="JU5" s="10">
        <v>162</v>
      </c>
      <c r="JV5" s="10">
        <v>168</v>
      </c>
      <c r="JW5" s="10">
        <v>38</v>
      </c>
      <c r="JX5" s="10">
        <v>765</v>
      </c>
      <c r="JY5" s="10">
        <v>25</v>
      </c>
      <c r="JZ5" s="10">
        <v>54</v>
      </c>
      <c r="KA5" s="41">
        <f>SUM(IY5:JZ5)</f>
        <v>3990</v>
      </c>
      <c r="KB5" s="57">
        <f t="shared" ref="KB5:KB6" si="0">KA5/$KA$7</f>
        <v>0.69282861607918045</v>
      </c>
    </row>
    <row r="6" spans="2:288" x14ac:dyDescent="0.25">
      <c r="B6" s="52" t="s">
        <v>74</v>
      </c>
      <c r="C6" s="24">
        <v>6</v>
      </c>
      <c r="D6" s="24">
        <v>36</v>
      </c>
      <c r="E6" s="24">
        <v>47</v>
      </c>
      <c r="F6" s="24">
        <v>4</v>
      </c>
      <c r="G6" s="24">
        <v>189</v>
      </c>
      <c r="H6" s="24">
        <v>73</v>
      </c>
      <c r="I6" s="24">
        <v>28</v>
      </c>
      <c r="J6" s="24">
        <v>35</v>
      </c>
      <c r="K6" s="24">
        <v>44</v>
      </c>
      <c r="L6" s="24">
        <v>92</v>
      </c>
      <c r="M6" s="24">
        <v>151</v>
      </c>
      <c r="N6" s="24">
        <v>30</v>
      </c>
      <c r="O6" s="24">
        <v>17</v>
      </c>
      <c r="P6" s="24">
        <v>45</v>
      </c>
      <c r="Q6" s="24">
        <v>64</v>
      </c>
      <c r="R6" s="24">
        <v>74</v>
      </c>
      <c r="S6" s="24">
        <v>23</v>
      </c>
      <c r="T6" s="24">
        <v>86</v>
      </c>
      <c r="U6" s="24">
        <v>219</v>
      </c>
      <c r="V6" s="24">
        <v>32</v>
      </c>
      <c r="W6" s="24">
        <v>28</v>
      </c>
      <c r="X6" s="24">
        <v>1</v>
      </c>
      <c r="Y6" s="24">
        <v>76</v>
      </c>
      <c r="Z6" s="24">
        <v>38</v>
      </c>
      <c r="AA6" s="24">
        <v>14</v>
      </c>
      <c r="AB6" s="24">
        <v>161</v>
      </c>
      <c r="AC6" s="24">
        <v>8</v>
      </c>
      <c r="AD6" s="24"/>
      <c r="AE6" s="41">
        <f>SUM(C6:AD6)</f>
        <v>1621</v>
      </c>
      <c r="AF6" s="57">
        <f>AE6/$AE$7</f>
        <v>0.13052580723085594</v>
      </c>
      <c r="AH6" s="52" t="s">
        <v>74</v>
      </c>
      <c r="AI6" s="10">
        <v>30</v>
      </c>
      <c r="AJ6" s="10">
        <v>105</v>
      </c>
      <c r="AK6" s="10">
        <v>163</v>
      </c>
      <c r="AL6" s="10">
        <v>13</v>
      </c>
      <c r="AM6" s="10">
        <v>603</v>
      </c>
      <c r="AN6" s="10">
        <v>311</v>
      </c>
      <c r="AO6" s="10">
        <v>172</v>
      </c>
      <c r="AP6" s="10">
        <v>128</v>
      </c>
      <c r="AQ6" s="10">
        <v>228</v>
      </c>
      <c r="AR6" s="10">
        <v>271</v>
      </c>
      <c r="AS6" s="10">
        <v>541</v>
      </c>
      <c r="AT6" s="10">
        <v>123</v>
      </c>
      <c r="AU6" s="10">
        <v>99</v>
      </c>
      <c r="AV6" s="10">
        <v>215</v>
      </c>
      <c r="AW6" s="10">
        <v>149</v>
      </c>
      <c r="AX6" s="10">
        <v>320</v>
      </c>
      <c r="AY6" s="10">
        <v>105</v>
      </c>
      <c r="AZ6" s="10">
        <v>301</v>
      </c>
      <c r="BA6" s="10">
        <v>621</v>
      </c>
      <c r="BB6" s="10">
        <v>192</v>
      </c>
      <c r="BC6" s="10">
        <v>69</v>
      </c>
      <c r="BD6" s="10">
        <v>13</v>
      </c>
      <c r="BE6" s="10">
        <v>313</v>
      </c>
      <c r="BF6" s="10">
        <v>157</v>
      </c>
      <c r="BG6" s="10">
        <v>58</v>
      </c>
      <c r="BH6" s="10">
        <v>623</v>
      </c>
      <c r="BI6" s="10">
        <v>32</v>
      </c>
      <c r="BJ6" s="10">
        <v>102</v>
      </c>
      <c r="BK6" s="41">
        <f>SUM(AI6:BJ6)</f>
        <v>6057</v>
      </c>
      <c r="BL6" s="57">
        <f>BK6/$BK$7</f>
        <v>0.1278279588046598</v>
      </c>
      <c r="BN6" s="52" t="s">
        <v>74</v>
      </c>
      <c r="BO6" s="10">
        <v>22</v>
      </c>
      <c r="BP6" s="10">
        <v>101</v>
      </c>
      <c r="BQ6" s="10">
        <v>146</v>
      </c>
      <c r="BR6" s="10">
        <v>16</v>
      </c>
      <c r="BS6" s="10">
        <v>493</v>
      </c>
      <c r="BT6" s="10">
        <v>205</v>
      </c>
      <c r="BU6" s="10">
        <v>120</v>
      </c>
      <c r="BV6" s="10">
        <v>95</v>
      </c>
      <c r="BW6" s="10">
        <v>247</v>
      </c>
      <c r="BX6" s="10">
        <v>194</v>
      </c>
      <c r="BY6" s="10">
        <v>502</v>
      </c>
      <c r="BZ6" s="10">
        <v>92</v>
      </c>
      <c r="CA6" s="10">
        <v>108</v>
      </c>
      <c r="CB6" s="10">
        <v>198</v>
      </c>
      <c r="CC6" s="10">
        <v>174</v>
      </c>
      <c r="CD6" s="10">
        <v>238</v>
      </c>
      <c r="CE6" s="10">
        <v>91</v>
      </c>
      <c r="CF6" s="10">
        <v>287</v>
      </c>
      <c r="CG6" s="10">
        <v>568</v>
      </c>
      <c r="CH6" s="10">
        <v>122</v>
      </c>
      <c r="CI6" s="10">
        <v>76</v>
      </c>
      <c r="CJ6" s="10">
        <v>5</v>
      </c>
      <c r="CK6" s="10">
        <v>307</v>
      </c>
      <c r="CL6" s="10">
        <v>239</v>
      </c>
      <c r="CM6" s="10">
        <v>54</v>
      </c>
      <c r="CN6" s="10">
        <v>699</v>
      </c>
      <c r="CO6" s="10">
        <v>25</v>
      </c>
      <c r="CP6" s="10">
        <v>182</v>
      </c>
      <c r="CQ6" s="41">
        <f>SUM(BO6:CP6)</f>
        <v>5606</v>
      </c>
      <c r="CR6" s="57">
        <f>CQ6/$CQ$7</f>
        <v>0.13686189302018995</v>
      </c>
      <c r="CT6" s="52" t="s">
        <v>74</v>
      </c>
      <c r="CU6" s="10">
        <v>13</v>
      </c>
      <c r="CV6" s="10">
        <v>49</v>
      </c>
      <c r="CW6" s="10">
        <v>163</v>
      </c>
      <c r="CX6" s="10">
        <v>10</v>
      </c>
      <c r="CY6" s="10">
        <v>362</v>
      </c>
      <c r="CZ6" s="10">
        <v>179</v>
      </c>
      <c r="DA6" s="10">
        <v>110</v>
      </c>
      <c r="DB6" s="10">
        <v>79</v>
      </c>
      <c r="DC6" s="10">
        <v>192</v>
      </c>
      <c r="DD6" s="10">
        <v>175</v>
      </c>
      <c r="DE6" s="10">
        <v>406</v>
      </c>
      <c r="DF6" s="10">
        <v>68</v>
      </c>
      <c r="DG6" s="10">
        <v>90</v>
      </c>
      <c r="DH6" s="10">
        <v>144</v>
      </c>
      <c r="DI6" s="10">
        <v>107</v>
      </c>
      <c r="DJ6" s="10">
        <v>201</v>
      </c>
      <c r="DK6" s="10">
        <v>77</v>
      </c>
      <c r="DL6" s="10">
        <v>260</v>
      </c>
      <c r="DM6" s="10">
        <v>404</v>
      </c>
      <c r="DN6" s="10">
        <v>131</v>
      </c>
      <c r="DO6" s="10">
        <v>39</v>
      </c>
      <c r="DP6" s="10">
        <v>4</v>
      </c>
      <c r="DQ6" s="10">
        <v>268</v>
      </c>
      <c r="DR6" s="10">
        <v>226</v>
      </c>
      <c r="DS6" s="10">
        <v>49</v>
      </c>
      <c r="DT6" s="10">
        <v>744</v>
      </c>
      <c r="DU6" s="10">
        <v>16</v>
      </c>
      <c r="DV6" s="10">
        <v>187</v>
      </c>
      <c r="DW6" s="41">
        <f>SUM(CU6:DV6)</f>
        <v>4753</v>
      </c>
      <c r="DX6" s="57">
        <f>DW6/$DW$7</f>
        <v>0.16128813329261257</v>
      </c>
      <c r="DZ6" s="52" t="s">
        <v>74</v>
      </c>
      <c r="EA6" s="10">
        <v>10</v>
      </c>
      <c r="EB6" s="10">
        <v>62</v>
      </c>
      <c r="EC6" s="10">
        <v>134</v>
      </c>
      <c r="ED6" s="10">
        <v>6</v>
      </c>
      <c r="EE6" s="10">
        <v>259</v>
      </c>
      <c r="EF6" s="10">
        <v>140</v>
      </c>
      <c r="EG6" s="10">
        <v>81</v>
      </c>
      <c r="EH6" s="10">
        <v>55</v>
      </c>
      <c r="EI6" s="10">
        <v>165</v>
      </c>
      <c r="EJ6" s="10">
        <v>133</v>
      </c>
      <c r="EK6" s="10">
        <v>296</v>
      </c>
      <c r="EL6" s="10">
        <v>89</v>
      </c>
      <c r="EM6" s="10">
        <v>77</v>
      </c>
      <c r="EN6" s="10">
        <v>149</v>
      </c>
      <c r="EO6" s="10">
        <v>108</v>
      </c>
      <c r="EP6" s="10">
        <v>140</v>
      </c>
      <c r="EQ6" s="10">
        <v>56</v>
      </c>
      <c r="ER6" s="10">
        <v>211</v>
      </c>
      <c r="ES6" s="10">
        <v>339</v>
      </c>
      <c r="ET6" s="10">
        <v>71</v>
      </c>
      <c r="EU6" s="10">
        <v>50</v>
      </c>
      <c r="EV6" s="10">
        <v>6</v>
      </c>
      <c r="EW6" s="10">
        <v>264</v>
      </c>
      <c r="EX6" s="10">
        <v>166</v>
      </c>
      <c r="EY6" s="10">
        <v>46</v>
      </c>
      <c r="EZ6" s="10">
        <v>606</v>
      </c>
      <c r="FA6" s="10">
        <v>12</v>
      </c>
      <c r="FB6" s="10">
        <v>121</v>
      </c>
      <c r="FC6" s="41">
        <f>SUM(EA6:FB6)</f>
        <v>3852</v>
      </c>
      <c r="FD6" s="57">
        <f>FC6/$FC$7</f>
        <v>0.17856480623029852</v>
      </c>
      <c r="FF6" s="52" t="s">
        <v>74</v>
      </c>
      <c r="FG6" s="10">
        <v>17</v>
      </c>
      <c r="FH6" s="10">
        <v>53</v>
      </c>
      <c r="FI6" s="10">
        <v>127</v>
      </c>
      <c r="FJ6" s="10">
        <v>10</v>
      </c>
      <c r="FK6" s="10">
        <v>274</v>
      </c>
      <c r="FL6" s="10">
        <v>126</v>
      </c>
      <c r="FM6" s="10">
        <v>70</v>
      </c>
      <c r="FN6" s="10">
        <v>55</v>
      </c>
      <c r="FO6" s="10">
        <v>108</v>
      </c>
      <c r="FP6" s="10">
        <v>97</v>
      </c>
      <c r="FQ6" s="10">
        <v>346</v>
      </c>
      <c r="FR6" s="10">
        <v>57</v>
      </c>
      <c r="FS6" s="10">
        <v>59</v>
      </c>
      <c r="FT6" s="10">
        <v>144</v>
      </c>
      <c r="FU6" s="10">
        <v>98</v>
      </c>
      <c r="FV6" s="10">
        <v>108</v>
      </c>
      <c r="FW6" s="10">
        <v>70</v>
      </c>
      <c r="FX6" s="10">
        <v>156</v>
      </c>
      <c r="FY6" s="10">
        <v>299</v>
      </c>
      <c r="FZ6" s="10">
        <v>66</v>
      </c>
      <c r="GA6" s="10">
        <v>33</v>
      </c>
      <c r="GB6" s="10">
        <v>5</v>
      </c>
      <c r="GC6" s="10">
        <v>156</v>
      </c>
      <c r="GD6" s="10">
        <v>184</v>
      </c>
      <c r="GE6" s="10">
        <v>26</v>
      </c>
      <c r="GF6" s="10">
        <v>570</v>
      </c>
      <c r="GG6" s="10">
        <v>14</v>
      </c>
      <c r="GH6" s="10">
        <v>62</v>
      </c>
      <c r="GI6" s="41">
        <f>SUM(FG6:GH6)</f>
        <v>3390</v>
      </c>
      <c r="GJ6" s="57">
        <f>GI6/$GI$7</f>
        <v>0.19442532690984171</v>
      </c>
      <c r="GL6" s="52" t="s">
        <v>74</v>
      </c>
      <c r="GM6" s="10">
        <v>15</v>
      </c>
      <c r="GN6" s="10">
        <v>47</v>
      </c>
      <c r="GO6" s="10">
        <v>125</v>
      </c>
      <c r="GP6" s="10">
        <v>17</v>
      </c>
      <c r="GQ6" s="10">
        <v>233</v>
      </c>
      <c r="GR6" s="10">
        <v>189</v>
      </c>
      <c r="GS6" s="10">
        <v>65</v>
      </c>
      <c r="GT6" s="10">
        <v>44</v>
      </c>
      <c r="GU6" s="10">
        <v>120</v>
      </c>
      <c r="GV6" s="10">
        <v>120</v>
      </c>
      <c r="GW6" s="10">
        <v>385</v>
      </c>
      <c r="GX6" s="10">
        <v>69</v>
      </c>
      <c r="GY6" s="10">
        <v>80</v>
      </c>
      <c r="GZ6" s="10">
        <v>112</v>
      </c>
      <c r="HA6" s="10">
        <v>80</v>
      </c>
      <c r="HB6" s="10">
        <v>143</v>
      </c>
      <c r="HC6" s="10">
        <v>50</v>
      </c>
      <c r="HD6" s="10">
        <v>214</v>
      </c>
      <c r="HE6" s="10">
        <v>326</v>
      </c>
      <c r="HF6" s="10">
        <v>55</v>
      </c>
      <c r="HG6" s="10">
        <v>47</v>
      </c>
      <c r="HH6" s="10">
        <v>5</v>
      </c>
      <c r="HI6" s="10">
        <v>159</v>
      </c>
      <c r="HJ6" s="10">
        <v>125</v>
      </c>
      <c r="HK6" s="10">
        <v>27</v>
      </c>
      <c r="HL6" s="10">
        <v>537</v>
      </c>
      <c r="HM6" s="10">
        <v>28</v>
      </c>
      <c r="HN6" s="10">
        <v>169</v>
      </c>
      <c r="HO6" s="41">
        <f>SUM(GM6:HN6)</f>
        <v>3586</v>
      </c>
      <c r="HP6" s="57">
        <f>HO6/$HO$7</f>
        <v>0.1608937544867193</v>
      </c>
      <c r="HR6" s="52" t="s">
        <v>74</v>
      </c>
      <c r="HS6" s="10">
        <v>9</v>
      </c>
      <c r="HT6" s="10">
        <v>38</v>
      </c>
      <c r="HU6" s="10">
        <v>68</v>
      </c>
      <c r="HV6" s="10">
        <v>6</v>
      </c>
      <c r="HW6" s="10">
        <v>164</v>
      </c>
      <c r="HX6" s="10">
        <v>113</v>
      </c>
      <c r="HY6" s="10">
        <v>46</v>
      </c>
      <c r="HZ6" s="10">
        <v>52</v>
      </c>
      <c r="IA6" s="10">
        <v>102</v>
      </c>
      <c r="IB6" s="10">
        <v>85</v>
      </c>
      <c r="IC6" s="10">
        <v>308</v>
      </c>
      <c r="ID6" s="10">
        <v>62</v>
      </c>
      <c r="IE6" s="10">
        <v>60</v>
      </c>
      <c r="IF6" s="10">
        <v>91</v>
      </c>
      <c r="IG6" s="10">
        <v>70</v>
      </c>
      <c r="IH6" s="10">
        <v>104</v>
      </c>
      <c r="II6" s="10">
        <v>40</v>
      </c>
      <c r="IJ6" s="10">
        <v>121</v>
      </c>
      <c r="IK6" s="10">
        <v>295</v>
      </c>
      <c r="IL6" s="10">
        <v>52</v>
      </c>
      <c r="IM6" s="10">
        <v>12</v>
      </c>
      <c r="IN6" s="10">
        <v>3</v>
      </c>
      <c r="IO6" s="10">
        <v>157</v>
      </c>
      <c r="IP6" s="10">
        <v>123</v>
      </c>
      <c r="IQ6" s="10">
        <v>29</v>
      </c>
      <c r="IR6" s="10">
        <v>517</v>
      </c>
      <c r="IS6" s="10">
        <v>14</v>
      </c>
      <c r="IT6" s="10">
        <v>187</v>
      </c>
      <c r="IU6" s="41">
        <f>SUM(HS6:IT6)</f>
        <v>2928</v>
      </c>
      <c r="IV6" s="57">
        <f>IU6/$IU$7</f>
        <v>0.15496983169260081</v>
      </c>
      <c r="IX6" s="52" t="s">
        <v>74</v>
      </c>
      <c r="IY6" s="10">
        <v>2</v>
      </c>
      <c r="IZ6" s="10">
        <v>10</v>
      </c>
      <c r="JA6" s="10">
        <v>23</v>
      </c>
      <c r="JB6" s="10">
        <v>3</v>
      </c>
      <c r="JC6" s="10">
        <v>47</v>
      </c>
      <c r="JD6" s="10">
        <v>31</v>
      </c>
      <c r="JE6" s="10">
        <v>11</v>
      </c>
      <c r="JF6" s="10">
        <v>20</v>
      </c>
      <c r="JG6" s="10">
        <v>29</v>
      </c>
      <c r="JH6" s="10">
        <v>35</v>
      </c>
      <c r="JI6" s="10">
        <v>86</v>
      </c>
      <c r="JJ6" s="10">
        <v>20</v>
      </c>
      <c r="JK6" s="10">
        <v>21</v>
      </c>
      <c r="JL6" s="10">
        <v>24</v>
      </c>
      <c r="JM6" s="10">
        <v>17</v>
      </c>
      <c r="JN6" s="10">
        <v>27</v>
      </c>
      <c r="JO6" s="10">
        <v>18</v>
      </c>
      <c r="JP6" s="10">
        <v>34</v>
      </c>
      <c r="JQ6" s="10">
        <v>94</v>
      </c>
      <c r="JR6" s="10">
        <v>13</v>
      </c>
      <c r="JS6" s="10">
        <v>12</v>
      </c>
      <c r="JT6" s="10"/>
      <c r="JU6" s="10">
        <v>41</v>
      </c>
      <c r="JV6" s="10">
        <v>39</v>
      </c>
      <c r="JW6" s="10">
        <v>9</v>
      </c>
      <c r="JX6" s="10">
        <v>192</v>
      </c>
      <c r="JY6" s="10">
        <v>2</v>
      </c>
      <c r="JZ6" s="10">
        <v>36</v>
      </c>
      <c r="KA6" s="41">
        <f>SUM(IY6:JZ6)</f>
        <v>896</v>
      </c>
      <c r="KB6" s="57">
        <f t="shared" si="0"/>
        <v>0.15558256641778087</v>
      </c>
    </row>
    <row r="7" spans="2:288" ht="15.75" thickBot="1" x14ac:dyDescent="0.3">
      <c r="B7" s="53" t="s">
        <v>51</v>
      </c>
      <c r="C7" s="39">
        <f>SUM(C4:C6)</f>
        <v>53</v>
      </c>
      <c r="D7" s="39">
        <f t="shared" ref="D7:AD7" si="1">SUM(D4:D6)</f>
        <v>245</v>
      </c>
      <c r="E7" s="39">
        <f t="shared" si="1"/>
        <v>413</v>
      </c>
      <c r="F7" s="39">
        <f t="shared" si="1"/>
        <v>30</v>
      </c>
      <c r="G7" s="39">
        <f t="shared" si="1"/>
        <v>1471</v>
      </c>
      <c r="H7" s="39">
        <f t="shared" si="1"/>
        <v>511</v>
      </c>
      <c r="I7" s="39">
        <f t="shared" si="1"/>
        <v>257</v>
      </c>
      <c r="J7" s="39">
        <f t="shared" si="1"/>
        <v>268</v>
      </c>
      <c r="K7" s="39">
        <f t="shared" si="1"/>
        <v>333</v>
      </c>
      <c r="L7" s="39">
        <f t="shared" si="1"/>
        <v>685</v>
      </c>
      <c r="M7" s="39">
        <f t="shared" si="1"/>
        <v>1094</v>
      </c>
      <c r="N7" s="39">
        <f t="shared" si="1"/>
        <v>249</v>
      </c>
      <c r="O7" s="39">
        <f t="shared" si="1"/>
        <v>217</v>
      </c>
      <c r="P7" s="39">
        <f t="shared" si="1"/>
        <v>436</v>
      </c>
      <c r="Q7" s="39">
        <f t="shared" si="1"/>
        <v>491</v>
      </c>
      <c r="R7" s="39">
        <f t="shared" si="1"/>
        <v>647</v>
      </c>
      <c r="S7" s="39">
        <f t="shared" si="1"/>
        <v>232</v>
      </c>
      <c r="T7" s="39">
        <f t="shared" si="1"/>
        <v>605</v>
      </c>
      <c r="U7" s="39">
        <f t="shared" si="1"/>
        <v>1270</v>
      </c>
      <c r="V7" s="39">
        <f t="shared" si="1"/>
        <v>294</v>
      </c>
      <c r="W7" s="39">
        <f t="shared" si="1"/>
        <v>186</v>
      </c>
      <c r="X7" s="39">
        <f t="shared" si="1"/>
        <v>26</v>
      </c>
      <c r="Y7" s="39">
        <f t="shared" si="1"/>
        <v>619</v>
      </c>
      <c r="Z7" s="39">
        <f t="shared" si="1"/>
        <v>314</v>
      </c>
      <c r="AA7" s="39">
        <f t="shared" si="1"/>
        <v>121</v>
      </c>
      <c r="AB7" s="39">
        <f t="shared" si="1"/>
        <v>1266</v>
      </c>
      <c r="AC7" s="39">
        <f t="shared" si="1"/>
        <v>86</v>
      </c>
      <c r="AD7" s="39">
        <f t="shared" si="1"/>
        <v>0</v>
      </c>
      <c r="AE7" s="39">
        <f>SUM(AE4:AE6)</f>
        <v>12419</v>
      </c>
      <c r="AF7" s="8">
        <f>SUM(AF4:AF6)</f>
        <v>1</v>
      </c>
      <c r="AH7" s="53" t="s">
        <v>51</v>
      </c>
      <c r="AI7" s="39">
        <f t="shared" ref="AI7:BL7" si="2">SUM(AI4:AI6)</f>
        <v>325</v>
      </c>
      <c r="AJ7" s="39">
        <f t="shared" si="2"/>
        <v>884</v>
      </c>
      <c r="AK7" s="39">
        <f t="shared" si="2"/>
        <v>1517</v>
      </c>
      <c r="AL7" s="39">
        <f t="shared" si="2"/>
        <v>121</v>
      </c>
      <c r="AM7" s="39">
        <f t="shared" si="2"/>
        <v>5426</v>
      </c>
      <c r="AN7" s="39">
        <f t="shared" si="2"/>
        <v>2400</v>
      </c>
      <c r="AO7" s="39">
        <f t="shared" si="2"/>
        <v>1488</v>
      </c>
      <c r="AP7" s="39">
        <f t="shared" si="2"/>
        <v>848</v>
      </c>
      <c r="AQ7" s="39">
        <f t="shared" si="2"/>
        <v>1759</v>
      </c>
      <c r="AR7" s="39">
        <f t="shared" si="2"/>
        <v>2359</v>
      </c>
      <c r="AS7" s="39">
        <f t="shared" si="2"/>
        <v>4258</v>
      </c>
      <c r="AT7" s="39">
        <f t="shared" si="2"/>
        <v>938</v>
      </c>
      <c r="AU7" s="39">
        <f t="shared" si="2"/>
        <v>809</v>
      </c>
      <c r="AV7" s="39">
        <f t="shared" si="2"/>
        <v>1723</v>
      </c>
      <c r="AW7" s="39">
        <f t="shared" si="2"/>
        <v>1119</v>
      </c>
      <c r="AX7" s="39">
        <f t="shared" si="2"/>
        <v>2814</v>
      </c>
      <c r="AY7" s="39">
        <f t="shared" si="2"/>
        <v>818</v>
      </c>
      <c r="AZ7" s="39">
        <f t="shared" si="2"/>
        <v>2181</v>
      </c>
      <c r="BA7" s="39">
        <f t="shared" si="2"/>
        <v>4462</v>
      </c>
      <c r="BB7" s="39">
        <f t="shared" si="2"/>
        <v>1286</v>
      </c>
      <c r="BC7" s="39">
        <f t="shared" si="2"/>
        <v>597</v>
      </c>
      <c r="BD7" s="39">
        <f t="shared" si="2"/>
        <v>70</v>
      </c>
      <c r="BE7" s="39">
        <f t="shared" si="2"/>
        <v>2281</v>
      </c>
      <c r="BF7" s="39">
        <f t="shared" si="2"/>
        <v>1288</v>
      </c>
      <c r="BG7" s="39">
        <f t="shared" si="2"/>
        <v>446</v>
      </c>
      <c r="BH7" s="39">
        <f t="shared" si="2"/>
        <v>4784</v>
      </c>
      <c r="BI7" s="39">
        <f t="shared" si="2"/>
        <v>233</v>
      </c>
      <c r="BJ7" s="39">
        <f t="shared" si="2"/>
        <v>150</v>
      </c>
      <c r="BK7" s="39">
        <f t="shared" si="2"/>
        <v>47384</v>
      </c>
      <c r="BL7" s="8">
        <f t="shared" si="2"/>
        <v>1</v>
      </c>
      <c r="BN7" s="53" t="s">
        <v>51</v>
      </c>
      <c r="BO7" s="39">
        <f>SUM(BO4:BO6)</f>
        <v>260</v>
      </c>
      <c r="BP7" s="39">
        <f t="shared" ref="BP7:CN7" si="3">SUM(BP4:BP6)</f>
        <v>694</v>
      </c>
      <c r="BQ7" s="39">
        <f t="shared" si="3"/>
        <v>1145</v>
      </c>
      <c r="BR7" s="39">
        <f t="shared" si="3"/>
        <v>128</v>
      </c>
      <c r="BS7" s="39">
        <f t="shared" si="3"/>
        <v>3790</v>
      </c>
      <c r="BT7" s="39">
        <f t="shared" si="3"/>
        <v>1679</v>
      </c>
      <c r="BU7" s="39">
        <f t="shared" si="3"/>
        <v>918</v>
      </c>
      <c r="BV7" s="39">
        <f t="shared" si="3"/>
        <v>661</v>
      </c>
      <c r="BW7" s="39">
        <f t="shared" si="3"/>
        <v>1722</v>
      </c>
      <c r="BX7" s="39">
        <f t="shared" si="3"/>
        <v>1774</v>
      </c>
      <c r="BY7" s="39">
        <f t="shared" si="3"/>
        <v>3538</v>
      </c>
      <c r="BZ7" s="39">
        <f t="shared" si="3"/>
        <v>685</v>
      </c>
      <c r="CA7" s="39">
        <f t="shared" si="3"/>
        <v>788</v>
      </c>
      <c r="CB7" s="39">
        <f t="shared" si="3"/>
        <v>1664</v>
      </c>
      <c r="CC7" s="39">
        <f t="shared" si="3"/>
        <v>1233</v>
      </c>
      <c r="CD7" s="39">
        <f t="shared" si="3"/>
        <v>1893</v>
      </c>
      <c r="CE7" s="39">
        <f t="shared" si="3"/>
        <v>656</v>
      </c>
      <c r="CF7" s="39">
        <f t="shared" si="3"/>
        <v>2050</v>
      </c>
      <c r="CG7" s="39">
        <f t="shared" si="3"/>
        <v>4204</v>
      </c>
      <c r="CH7" s="39">
        <f t="shared" si="3"/>
        <v>954</v>
      </c>
      <c r="CI7" s="39">
        <f t="shared" si="3"/>
        <v>551</v>
      </c>
      <c r="CJ7" s="39">
        <f t="shared" si="3"/>
        <v>48</v>
      </c>
      <c r="CK7" s="39">
        <f t="shared" si="3"/>
        <v>2173</v>
      </c>
      <c r="CL7" s="39">
        <f t="shared" si="3"/>
        <v>1808</v>
      </c>
      <c r="CM7" s="39">
        <f t="shared" si="3"/>
        <v>459</v>
      </c>
      <c r="CN7" s="39">
        <f t="shared" si="3"/>
        <v>4995</v>
      </c>
      <c r="CO7" s="39">
        <f>SUM(CO4:CO6)</f>
        <v>211</v>
      </c>
      <c r="CP7" s="39">
        <f>SUM(CP4:CP6)</f>
        <v>280</v>
      </c>
      <c r="CQ7" s="39">
        <f>SUM(CQ4:CQ6)</f>
        <v>40961</v>
      </c>
      <c r="CR7" s="8">
        <f>SUM(CR4:CR6)</f>
        <v>1</v>
      </c>
      <c r="CT7" s="53" t="s">
        <v>51</v>
      </c>
      <c r="CU7" s="39">
        <f>SUM(CU4:CU6)</f>
        <v>141</v>
      </c>
      <c r="CV7" s="39">
        <f t="shared" ref="CV7:DT7" si="4">SUM(CV4:CV6)</f>
        <v>417</v>
      </c>
      <c r="CW7" s="39">
        <f t="shared" si="4"/>
        <v>979</v>
      </c>
      <c r="CX7" s="39">
        <f t="shared" si="4"/>
        <v>72</v>
      </c>
      <c r="CY7" s="39">
        <f t="shared" si="4"/>
        <v>2486</v>
      </c>
      <c r="CZ7" s="39">
        <f t="shared" si="4"/>
        <v>1157</v>
      </c>
      <c r="DA7" s="39">
        <f t="shared" si="4"/>
        <v>716</v>
      </c>
      <c r="DB7" s="39">
        <f t="shared" si="4"/>
        <v>491</v>
      </c>
      <c r="DC7" s="39">
        <f t="shared" si="4"/>
        <v>1237</v>
      </c>
      <c r="DD7" s="39">
        <f t="shared" si="4"/>
        <v>1149</v>
      </c>
      <c r="DE7" s="39">
        <f t="shared" si="4"/>
        <v>2515</v>
      </c>
      <c r="DF7" s="39">
        <f t="shared" si="4"/>
        <v>528</v>
      </c>
      <c r="DG7" s="39">
        <f t="shared" si="4"/>
        <v>615</v>
      </c>
      <c r="DH7" s="39">
        <f t="shared" si="4"/>
        <v>1043</v>
      </c>
      <c r="DI7" s="39">
        <f t="shared" si="4"/>
        <v>781</v>
      </c>
      <c r="DJ7" s="39">
        <f t="shared" si="4"/>
        <v>1272</v>
      </c>
      <c r="DK7" s="39">
        <f t="shared" si="4"/>
        <v>430</v>
      </c>
      <c r="DL7" s="39">
        <f t="shared" si="4"/>
        <v>1675</v>
      </c>
      <c r="DM7" s="39">
        <f t="shared" si="4"/>
        <v>2386</v>
      </c>
      <c r="DN7" s="39">
        <f t="shared" si="4"/>
        <v>815</v>
      </c>
      <c r="DO7" s="39">
        <f t="shared" si="4"/>
        <v>261</v>
      </c>
      <c r="DP7" s="39">
        <f t="shared" si="4"/>
        <v>36</v>
      </c>
      <c r="DQ7" s="39">
        <f t="shared" si="4"/>
        <v>1781</v>
      </c>
      <c r="DR7" s="39">
        <f t="shared" si="4"/>
        <v>1588</v>
      </c>
      <c r="DS7" s="39">
        <f t="shared" si="4"/>
        <v>266</v>
      </c>
      <c r="DT7" s="39">
        <f t="shared" si="4"/>
        <v>4212</v>
      </c>
      <c r="DU7" s="39">
        <f>SUM(DU4:DU6)</f>
        <v>145</v>
      </c>
      <c r="DV7" s="39">
        <f>SUM(DV4:DV6)</f>
        <v>275</v>
      </c>
      <c r="DW7" s="39">
        <f>SUM(DW4:DW6)</f>
        <v>29469</v>
      </c>
      <c r="DX7" s="8">
        <f>SUM(DX4:DX6)</f>
        <v>1</v>
      </c>
      <c r="DZ7" s="53" t="s">
        <v>51</v>
      </c>
      <c r="EA7" s="39">
        <f>SUM(EA4:EA6)</f>
        <v>96</v>
      </c>
      <c r="EB7" s="39">
        <f t="shared" ref="EB7:EZ7" si="5">SUM(EB4:EB6)</f>
        <v>305</v>
      </c>
      <c r="EC7" s="39">
        <f t="shared" si="5"/>
        <v>729</v>
      </c>
      <c r="ED7" s="39">
        <f t="shared" si="5"/>
        <v>41</v>
      </c>
      <c r="EE7" s="39">
        <f t="shared" si="5"/>
        <v>1640</v>
      </c>
      <c r="EF7" s="39">
        <f t="shared" si="5"/>
        <v>825</v>
      </c>
      <c r="EG7" s="39">
        <f t="shared" si="5"/>
        <v>421</v>
      </c>
      <c r="EH7" s="39">
        <f t="shared" si="5"/>
        <v>351</v>
      </c>
      <c r="EI7" s="39">
        <f t="shared" si="5"/>
        <v>956</v>
      </c>
      <c r="EJ7" s="39">
        <f t="shared" si="5"/>
        <v>735</v>
      </c>
      <c r="EK7" s="39">
        <f t="shared" si="5"/>
        <v>1804</v>
      </c>
      <c r="EL7" s="39">
        <f t="shared" si="5"/>
        <v>462</v>
      </c>
      <c r="EM7" s="39">
        <f t="shared" si="5"/>
        <v>548</v>
      </c>
      <c r="EN7" s="39">
        <f t="shared" si="5"/>
        <v>996</v>
      </c>
      <c r="EO7" s="39">
        <f t="shared" si="5"/>
        <v>715</v>
      </c>
      <c r="EP7" s="39">
        <f t="shared" si="5"/>
        <v>915</v>
      </c>
      <c r="EQ7" s="39">
        <f t="shared" si="5"/>
        <v>325</v>
      </c>
      <c r="ER7" s="39">
        <f t="shared" si="5"/>
        <v>1102</v>
      </c>
      <c r="ES7" s="39">
        <f t="shared" si="5"/>
        <v>1832</v>
      </c>
      <c r="ET7" s="39">
        <f t="shared" si="5"/>
        <v>450</v>
      </c>
      <c r="EU7" s="39">
        <f t="shared" si="5"/>
        <v>268</v>
      </c>
      <c r="EV7" s="39">
        <f t="shared" si="5"/>
        <v>34</v>
      </c>
      <c r="EW7" s="39">
        <f t="shared" si="5"/>
        <v>1321</v>
      </c>
      <c r="EX7" s="39">
        <f t="shared" si="5"/>
        <v>1025</v>
      </c>
      <c r="EY7" s="39">
        <f t="shared" si="5"/>
        <v>252</v>
      </c>
      <c r="EZ7" s="39">
        <f t="shared" si="5"/>
        <v>3151</v>
      </c>
      <c r="FA7" s="39">
        <f>SUM(FA4:FA6)</f>
        <v>82</v>
      </c>
      <c r="FB7" s="39">
        <f>SUM(FB4:FB6)</f>
        <v>191</v>
      </c>
      <c r="FC7" s="39">
        <f>SUM(FC4:FC6)</f>
        <v>21572</v>
      </c>
      <c r="FD7" s="8">
        <f>SUM(FD4:FD6)</f>
        <v>1</v>
      </c>
      <c r="FF7" s="53" t="s">
        <v>51</v>
      </c>
      <c r="FG7" s="39">
        <f>SUM(FG4:FG6)</f>
        <v>75</v>
      </c>
      <c r="FH7" s="39">
        <f t="shared" ref="FH7:GF7" si="6">SUM(FH4:FH6)</f>
        <v>296</v>
      </c>
      <c r="FI7" s="39">
        <f t="shared" si="6"/>
        <v>746</v>
      </c>
      <c r="FJ7" s="39">
        <f t="shared" si="6"/>
        <v>65</v>
      </c>
      <c r="FK7" s="39">
        <f t="shared" si="6"/>
        <v>1416</v>
      </c>
      <c r="FL7" s="39">
        <f t="shared" si="6"/>
        <v>693</v>
      </c>
      <c r="FM7" s="39">
        <f t="shared" si="6"/>
        <v>328</v>
      </c>
      <c r="FN7" s="39">
        <f t="shared" si="6"/>
        <v>296</v>
      </c>
      <c r="FO7" s="39">
        <f t="shared" si="6"/>
        <v>613</v>
      </c>
      <c r="FP7" s="39">
        <f t="shared" si="6"/>
        <v>539</v>
      </c>
      <c r="FQ7" s="39">
        <f t="shared" si="6"/>
        <v>1654</v>
      </c>
      <c r="FR7" s="39">
        <f t="shared" si="6"/>
        <v>349</v>
      </c>
      <c r="FS7" s="39">
        <f t="shared" si="6"/>
        <v>445</v>
      </c>
      <c r="FT7" s="39">
        <f t="shared" si="6"/>
        <v>749</v>
      </c>
      <c r="FU7" s="39">
        <f t="shared" si="6"/>
        <v>415</v>
      </c>
      <c r="FV7" s="39">
        <f t="shared" si="6"/>
        <v>597</v>
      </c>
      <c r="FW7" s="39">
        <f t="shared" si="6"/>
        <v>273</v>
      </c>
      <c r="FX7" s="39">
        <f t="shared" si="6"/>
        <v>788</v>
      </c>
      <c r="FY7" s="39">
        <f t="shared" si="6"/>
        <v>1408</v>
      </c>
      <c r="FZ7" s="39">
        <f t="shared" si="6"/>
        <v>378</v>
      </c>
      <c r="GA7" s="39">
        <f t="shared" si="6"/>
        <v>237</v>
      </c>
      <c r="GB7" s="39">
        <f t="shared" si="6"/>
        <v>33</v>
      </c>
      <c r="GC7" s="39">
        <f t="shared" si="6"/>
        <v>881</v>
      </c>
      <c r="GD7" s="39">
        <f t="shared" si="6"/>
        <v>977</v>
      </c>
      <c r="GE7" s="39">
        <f t="shared" si="6"/>
        <v>163</v>
      </c>
      <c r="GF7" s="39">
        <f t="shared" si="6"/>
        <v>2866</v>
      </c>
      <c r="GG7" s="39">
        <f>SUM(GG4:GG6)</f>
        <v>75</v>
      </c>
      <c r="GH7" s="39">
        <f>SUM(GH4:GH6)</f>
        <v>81</v>
      </c>
      <c r="GI7" s="39">
        <f>SUM(GI4:GI6)</f>
        <v>17436</v>
      </c>
      <c r="GJ7" s="66">
        <f>SUM(GJ4:GJ6)</f>
        <v>1</v>
      </c>
      <c r="GL7" s="53" t="s">
        <v>51</v>
      </c>
      <c r="GM7" s="39">
        <f>SUM(GM4:GM6)</f>
        <v>83</v>
      </c>
      <c r="GN7" s="39">
        <f t="shared" ref="GN7:HL7" si="7">SUM(GN4:GN6)</f>
        <v>334</v>
      </c>
      <c r="GO7" s="39">
        <f t="shared" si="7"/>
        <v>745</v>
      </c>
      <c r="GP7" s="39">
        <f t="shared" si="7"/>
        <v>54</v>
      </c>
      <c r="GQ7" s="39">
        <f t="shared" si="7"/>
        <v>1389</v>
      </c>
      <c r="GR7" s="39">
        <f t="shared" si="7"/>
        <v>1017</v>
      </c>
      <c r="GS7" s="39">
        <f t="shared" si="7"/>
        <v>423</v>
      </c>
      <c r="GT7" s="39">
        <f t="shared" si="7"/>
        <v>416</v>
      </c>
      <c r="GU7" s="39">
        <f t="shared" si="7"/>
        <v>890</v>
      </c>
      <c r="GV7" s="39">
        <f t="shared" si="7"/>
        <v>797</v>
      </c>
      <c r="GW7" s="39">
        <f t="shared" si="7"/>
        <v>2377</v>
      </c>
      <c r="GX7" s="39">
        <f t="shared" si="7"/>
        <v>446</v>
      </c>
      <c r="GY7" s="39">
        <f t="shared" si="7"/>
        <v>516</v>
      </c>
      <c r="GZ7" s="39">
        <f t="shared" si="7"/>
        <v>803</v>
      </c>
      <c r="HA7" s="39">
        <f t="shared" si="7"/>
        <v>537</v>
      </c>
      <c r="HB7" s="39">
        <f t="shared" si="7"/>
        <v>914</v>
      </c>
      <c r="HC7" s="39">
        <f t="shared" si="7"/>
        <v>295</v>
      </c>
      <c r="HD7" s="39">
        <f t="shared" si="7"/>
        <v>1145</v>
      </c>
      <c r="HE7" s="39">
        <f t="shared" si="7"/>
        <v>2006</v>
      </c>
      <c r="HF7" s="39">
        <f t="shared" si="7"/>
        <v>444</v>
      </c>
      <c r="HG7" s="39">
        <f t="shared" si="7"/>
        <v>263</v>
      </c>
      <c r="HH7" s="39">
        <f t="shared" si="7"/>
        <v>38</v>
      </c>
      <c r="HI7" s="39">
        <f t="shared" si="7"/>
        <v>1060</v>
      </c>
      <c r="HJ7" s="39">
        <f t="shared" si="7"/>
        <v>947</v>
      </c>
      <c r="HK7" s="39">
        <f t="shared" si="7"/>
        <v>239</v>
      </c>
      <c r="HL7" s="39">
        <f t="shared" si="7"/>
        <v>3706</v>
      </c>
      <c r="HM7" s="39">
        <f>SUM(HM4:HM6)</f>
        <v>122</v>
      </c>
      <c r="HN7" s="39">
        <f>SUM(HN4:HN6)</f>
        <v>282</v>
      </c>
      <c r="HO7" s="39">
        <f>SUM(HO4:HO6)</f>
        <v>22288</v>
      </c>
      <c r="HP7" s="66">
        <f>SUM(HP4:HP6)</f>
        <v>0.99999999999999989</v>
      </c>
      <c r="HR7" s="53" t="s">
        <v>51</v>
      </c>
      <c r="HS7" s="39">
        <f>SUM(HS4:HS6)</f>
        <v>59</v>
      </c>
      <c r="HT7" s="39">
        <f t="shared" ref="HT7:IR7" si="8">SUM(HT4:HT6)</f>
        <v>246</v>
      </c>
      <c r="HU7" s="39">
        <f t="shared" si="8"/>
        <v>567</v>
      </c>
      <c r="HV7" s="39">
        <f t="shared" si="8"/>
        <v>40</v>
      </c>
      <c r="HW7" s="39">
        <f t="shared" si="8"/>
        <v>1161</v>
      </c>
      <c r="HX7" s="39">
        <f t="shared" si="8"/>
        <v>764</v>
      </c>
      <c r="HY7" s="39">
        <f t="shared" si="8"/>
        <v>319</v>
      </c>
      <c r="HZ7" s="39">
        <f t="shared" si="8"/>
        <v>332</v>
      </c>
      <c r="IA7" s="39">
        <f t="shared" si="8"/>
        <v>660</v>
      </c>
      <c r="IB7" s="39">
        <f t="shared" si="8"/>
        <v>575</v>
      </c>
      <c r="IC7" s="39">
        <f t="shared" si="8"/>
        <v>2201</v>
      </c>
      <c r="ID7" s="39">
        <f t="shared" si="8"/>
        <v>376</v>
      </c>
      <c r="IE7" s="39">
        <f t="shared" si="8"/>
        <v>357</v>
      </c>
      <c r="IF7" s="39">
        <f t="shared" si="8"/>
        <v>700</v>
      </c>
      <c r="IG7" s="39">
        <f t="shared" si="8"/>
        <v>482</v>
      </c>
      <c r="IH7" s="39">
        <f t="shared" si="8"/>
        <v>709</v>
      </c>
      <c r="II7" s="39">
        <f t="shared" si="8"/>
        <v>286</v>
      </c>
      <c r="IJ7" s="39">
        <f t="shared" si="8"/>
        <v>897</v>
      </c>
      <c r="IK7" s="39">
        <f t="shared" si="8"/>
        <v>1831</v>
      </c>
      <c r="IL7" s="39">
        <f t="shared" si="8"/>
        <v>353</v>
      </c>
      <c r="IM7" s="39">
        <f t="shared" si="8"/>
        <v>153</v>
      </c>
      <c r="IN7" s="39">
        <f t="shared" si="8"/>
        <v>29</v>
      </c>
      <c r="IO7" s="39">
        <f t="shared" si="8"/>
        <v>914</v>
      </c>
      <c r="IP7" s="39">
        <f t="shared" si="8"/>
        <v>845</v>
      </c>
      <c r="IQ7" s="39">
        <f t="shared" si="8"/>
        <v>158</v>
      </c>
      <c r="IR7" s="39">
        <f t="shared" si="8"/>
        <v>3411</v>
      </c>
      <c r="IS7" s="39">
        <f>SUM(IS4:IS6)</f>
        <v>104</v>
      </c>
      <c r="IT7" s="39">
        <f>SUM(IT4:IT6)</f>
        <v>365</v>
      </c>
      <c r="IU7" s="39">
        <f>SUM(IU4:IU6)</f>
        <v>18894</v>
      </c>
      <c r="IV7" s="66">
        <f>SUM(IV4:IV6)</f>
        <v>1</v>
      </c>
      <c r="IX7" s="53" t="s">
        <v>51</v>
      </c>
      <c r="IY7" s="39">
        <f>SUM(IY4:IY6)</f>
        <v>13</v>
      </c>
      <c r="IZ7" s="39">
        <f t="shared" ref="IZ7:JX7" si="9">SUM(IZ4:IZ6)</f>
        <v>74</v>
      </c>
      <c r="JA7" s="39">
        <f t="shared" si="9"/>
        <v>206</v>
      </c>
      <c r="JB7" s="39">
        <f t="shared" si="9"/>
        <v>13</v>
      </c>
      <c r="JC7" s="39">
        <f t="shared" si="9"/>
        <v>356</v>
      </c>
      <c r="JD7" s="39">
        <f t="shared" si="9"/>
        <v>200</v>
      </c>
      <c r="JE7" s="39">
        <f t="shared" si="9"/>
        <v>90</v>
      </c>
      <c r="JF7" s="39">
        <f t="shared" si="9"/>
        <v>103</v>
      </c>
      <c r="JG7" s="39">
        <f t="shared" si="9"/>
        <v>225</v>
      </c>
      <c r="JH7" s="39">
        <f t="shared" si="9"/>
        <v>178</v>
      </c>
      <c r="JI7" s="39">
        <f t="shared" si="9"/>
        <v>659</v>
      </c>
      <c r="JJ7" s="39">
        <f t="shared" si="9"/>
        <v>149</v>
      </c>
      <c r="JK7" s="39">
        <f t="shared" si="9"/>
        <v>108</v>
      </c>
      <c r="JL7" s="39">
        <f t="shared" si="9"/>
        <v>164</v>
      </c>
      <c r="JM7" s="39">
        <f t="shared" si="9"/>
        <v>145</v>
      </c>
      <c r="JN7" s="39">
        <f t="shared" si="9"/>
        <v>198</v>
      </c>
      <c r="JO7" s="39">
        <f t="shared" si="9"/>
        <v>82</v>
      </c>
      <c r="JP7" s="39">
        <f t="shared" si="9"/>
        <v>260</v>
      </c>
      <c r="JQ7" s="39">
        <f t="shared" si="9"/>
        <v>553</v>
      </c>
      <c r="JR7" s="39">
        <f t="shared" si="9"/>
        <v>107</v>
      </c>
      <c r="JS7" s="39">
        <f t="shared" si="9"/>
        <v>51</v>
      </c>
      <c r="JT7" s="39">
        <f t="shared" si="9"/>
        <v>15</v>
      </c>
      <c r="JU7" s="39">
        <f t="shared" si="9"/>
        <v>233</v>
      </c>
      <c r="JV7" s="39">
        <f t="shared" si="9"/>
        <v>251</v>
      </c>
      <c r="JW7" s="39">
        <f t="shared" si="9"/>
        <v>57</v>
      </c>
      <c r="JX7" s="39">
        <f t="shared" si="9"/>
        <v>1144</v>
      </c>
      <c r="JY7" s="39">
        <f>SUM(JY4:JY6)</f>
        <v>30</v>
      </c>
      <c r="JZ7" s="39">
        <f>SUM(JZ4:JZ6)</f>
        <v>95</v>
      </c>
      <c r="KA7" s="39">
        <f>SUM(KA4:KA6)</f>
        <v>5759</v>
      </c>
      <c r="KB7" s="66">
        <f>SUM(KB4:KB6)</f>
        <v>1</v>
      </c>
    </row>
    <row r="8" spans="2:288" ht="16.5" thickTop="1" thickBot="1" x14ac:dyDescent="0.3"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H8" s="3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BK8" s="82"/>
      <c r="BN8" s="3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T8" s="3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W8" s="20"/>
      <c r="DX8" s="20"/>
      <c r="DZ8" s="3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FC8" s="20"/>
      <c r="FD8" s="20"/>
      <c r="FF8" s="3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GI8" s="20"/>
      <c r="GJ8" s="20"/>
      <c r="GL8" s="3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O8" s="20"/>
      <c r="HP8" s="20"/>
      <c r="HR8" s="3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U8" s="20"/>
      <c r="IV8" s="20"/>
      <c r="IX8" s="3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KA8" s="20"/>
      <c r="KB8" s="20"/>
    </row>
    <row r="9" spans="2:288" ht="15.75" thickTop="1" x14ac:dyDescent="0.25">
      <c r="B9" s="180" t="s">
        <v>96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2"/>
      <c r="AH9" s="180" t="s">
        <v>98</v>
      </c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2"/>
      <c r="BN9" s="180" t="s">
        <v>201</v>
      </c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2"/>
      <c r="CT9" s="180" t="s">
        <v>255</v>
      </c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  <c r="DQ9" s="181"/>
      <c r="DR9" s="181"/>
      <c r="DS9" s="181"/>
      <c r="DT9" s="181"/>
      <c r="DU9" s="181"/>
      <c r="DV9" s="181"/>
      <c r="DW9" s="181"/>
      <c r="DX9" s="182"/>
      <c r="DZ9" s="180" t="s">
        <v>282</v>
      </c>
      <c r="EA9" s="181"/>
      <c r="EB9" s="181"/>
      <c r="EC9" s="181"/>
      <c r="ED9" s="181"/>
      <c r="EE9" s="181"/>
      <c r="EF9" s="181"/>
      <c r="EG9" s="181"/>
      <c r="EH9" s="181"/>
      <c r="EI9" s="181"/>
      <c r="EJ9" s="181"/>
      <c r="EK9" s="181"/>
      <c r="EL9" s="181"/>
      <c r="EM9" s="181"/>
      <c r="EN9" s="181"/>
      <c r="EO9" s="181"/>
      <c r="EP9" s="181"/>
      <c r="EQ9" s="181"/>
      <c r="ER9" s="181"/>
      <c r="ES9" s="181"/>
      <c r="ET9" s="181"/>
      <c r="EU9" s="181"/>
      <c r="EV9" s="181"/>
      <c r="EW9" s="181"/>
      <c r="EX9" s="181"/>
      <c r="EY9" s="181"/>
      <c r="EZ9" s="181"/>
      <c r="FA9" s="181"/>
      <c r="FB9" s="181"/>
      <c r="FC9" s="181"/>
      <c r="FD9" s="182"/>
      <c r="FF9" s="180" t="s">
        <v>302</v>
      </c>
      <c r="FG9" s="181"/>
      <c r="FH9" s="181"/>
      <c r="FI9" s="181"/>
      <c r="FJ9" s="181"/>
      <c r="FK9" s="181"/>
      <c r="FL9" s="181"/>
      <c r="FM9" s="181"/>
      <c r="FN9" s="181"/>
      <c r="FO9" s="181"/>
      <c r="FP9" s="181"/>
      <c r="FQ9" s="181"/>
      <c r="FR9" s="181"/>
      <c r="FS9" s="181"/>
      <c r="FT9" s="181"/>
      <c r="FU9" s="181"/>
      <c r="FV9" s="181"/>
      <c r="FW9" s="181"/>
      <c r="FX9" s="181"/>
      <c r="FY9" s="181"/>
      <c r="FZ9" s="181"/>
      <c r="GA9" s="181"/>
      <c r="GB9" s="181"/>
      <c r="GC9" s="181"/>
      <c r="GD9" s="181"/>
      <c r="GE9" s="181"/>
      <c r="GF9" s="181"/>
      <c r="GG9" s="181"/>
      <c r="GH9" s="181"/>
      <c r="GI9" s="181"/>
      <c r="GJ9" s="182"/>
      <c r="GL9" s="180" t="s">
        <v>322</v>
      </c>
      <c r="GM9" s="181"/>
      <c r="GN9" s="181"/>
      <c r="GO9" s="181"/>
      <c r="GP9" s="181"/>
      <c r="GQ9" s="181"/>
      <c r="GR9" s="181"/>
      <c r="GS9" s="181"/>
      <c r="GT9" s="181"/>
      <c r="GU9" s="181"/>
      <c r="GV9" s="181"/>
      <c r="GW9" s="181"/>
      <c r="GX9" s="181"/>
      <c r="GY9" s="181"/>
      <c r="GZ9" s="181"/>
      <c r="HA9" s="181"/>
      <c r="HB9" s="181"/>
      <c r="HC9" s="181"/>
      <c r="HD9" s="181"/>
      <c r="HE9" s="181"/>
      <c r="HF9" s="181"/>
      <c r="HG9" s="181"/>
      <c r="HH9" s="181"/>
      <c r="HI9" s="181"/>
      <c r="HJ9" s="181"/>
      <c r="HK9" s="181"/>
      <c r="HL9" s="181"/>
      <c r="HM9" s="181"/>
      <c r="HN9" s="181"/>
      <c r="HO9" s="181"/>
      <c r="HP9" s="182"/>
      <c r="HR9" s="180" t="s">
        <v>358</v>
      </c>
      <c r="HS9" s="181"/>
      <c r="HT9" s="181"/>
      <c r="HU9" s="181"/>
      <c r="HV9" s="181"/>
      <c r="HW9" s="181"/>
      <c r="HX9" s="181"/>
      <c r="HY9" s="181"/>
      <c r="HZ9" s="181"/>
      <c r="IA9" s="181"/>
      <c r="IB9" s="181"/>
      <c r="IC9" s="181"/>
      <c r="ID9" s="181"/>
      <c r="IE9" s="181"/>
      <c r="IF9" s="181"/>
      <c r="IG9" s="181"/>
      <c r="IH9" s="181"/>
      <c r="II9" s="181"/>
      <c r="IJ9" s="181"/>
      <c r="IK9" s="181"/>
      <c r="IL9" s="181"/>
      <c r="IM9" s="181"/>
      <c r="IN9" s="181"/>
      <c r="IO9" s="181"/>
      <c r="IP9" s="181"/>
      <c r="IQ9" s="181"/>
      <c r="IR9" s="181"/>
      <c r="IS9" s="181"/>
      <c r="IT9" s="181"/>
      <c r="IU9" s="181"/>
      <c r="IV9" s="182"/>
      <c r="IX9" s="180" t="s">
        <v>380</v>
      </c>
      <c r="IY9" s="181"/>
      <c r="IZ9" s="181"/>
      <c r="JA9" s="181"/>
      <c r="JB9" s="181"/>
      <c r="JC9" s="181"/>
      <c r="JD9" s="181"/>
      <c r="JE9" s="181"/>
      <c r="JF9" s="181"/>
      <c r="JG9" s="181"/>
      <c r="JH9" s="181"/>
      <c r="JI9" s="181"/>
      <c r="JJ9" s="181"/>
      <c r="JK9" s="181"/>
      <c r="JL9" s="181"/>
      <c r="JM9" s="181"/>
      <c r="JN9" s="181"/>
      <c r="JO9" s="181"/>
      <c r="JP9" s="181"/>
      <c r="JQ9" s="181"/>
      <c r="JR9" s="181"/>
      <c r="JS9" s="181"/>
      <c r="JT9" s="181"/>
      <c r="JU9" s="181"/>
      <c r="JV9" s="181"/>
      <c r="JW9" s="181"/>
      <c r="JX9" s="181"/>
      <c r="JY9" s="181"/>
      <c r="JZ9" s="181"/>
      <c r="KA9" s="181"/>
      <c r="KB9" s="182"/>
    </row>
    <row r="10" spans="2:288" x14ac:dyDescent="0.25">
      <c r="B10" s="37" t="s">
        <v>52</v>
      </c>
      <c r="C10" s="40" t="s">
        <v>16</v>
      </c>
      <c r="D10" s="40" t="s">
        <v>17</v>
      </c>
      <c r="E10" s="40" t="s">
        <v>18</v>
      </c>
      <c r="F10" s="40" t="s">
        <v>19</v>
      </c>
      <c r="G10" s="40" t="s">
        <v>20</v>
      </c>
      <c r="H10" s="40" t="s">
        <v>21</v>
      </c>
      <c r="I10" s="40" t="s">
        <v>22</v>
      </c>
      <c r="J10" s="40" t="s">
        <v>23</v>
      </c>
      <c r="K10" s="40" t="s">
        <v>24</v>
      </c>
      <c r="L10" s="40" t="s">
        <v>25</v>
      </c>
      <c r="M10" s="40" t="s">
        <v>26</v>
      </c>
      <c r="N10" s="40" t="s">
        <v>27</v>
      </c>
      <c r="O10" s="40" t="s">
        <v>28</v>
      </c>
      <c r="P10" s="40" t="s">
        <v>29</v>
      </c>
      <c r="Q10" s="40" t="s">
        <v>30</v>
      </c>
      <c r="R10" s="40" t="s">
        <v>31</v>
      </c>
      <c r="S10" s="40" t="s">
        <v>32</v>
      </c>
      <c r="T10" s="40" t="s">
        <v>33</v>
      </c>
      <c r="U10" s="40" t="s">
        <v>34</v>
      </c>
      <c r="V10" s="40" t="s">
        <v>35</v>
      </c>
      <c r="W10" s="40" t="s">
        <v>36</v>
      </c>
      <c r="X10" s="40" t="s">
        <v>37</v>
      </c>
      <c r="Y10" s="40" t="s">
        <v>38</v>
      </c>
      <c r="Z10" s="40" t="s">
        <v>39</v>
      </c>
      <c r="AA10" s="40" t="s">
        <v>40</v>
      </c>
      <c r="AB10" s="40" t="s">
        <v>41</v>
      </c>
      <c r="AC10" s="40" t="s">
        <v>42</v>
      </c>
      <c r="AD10" s="40" t="s">
        <v>157</v>
      </c>
      <c r="AE10" s="40" t="s">
        <v>14</v>
      </c>
      <c r="AF10" s="4" t="s">
        <v>15</v>
      </c>
      <c r="AH10" s="37" t="s">
        <v>52</v>
      </c>
      <c r="AI10" s="40" t="s">
        <v>16</v>
      </c>
      <c r="AJ10" s="40" t="s">
        <v>17</v>
      </c>
      <c r="AK10" s="40" t="s">
        <v>18</v>
      </c>
      <c r="AL10" s="40" t="s">
        <v>19</v>
      </c>
      <c r="AM10" s="40" t="s">
        <v>20</v>
      </c>
      <c r="AN10" s="40" t="s">
        <v>21</v>
      </c>
      <c r="AO10" s="40" t="s">
        <v>22</v>
      </c>
      <c r="AP10" s="40" t="s">
        <v>23</v>
      </c>
      <c r="AQ10" s="40" t="s">
        <v>24</v>
      </c>
      <c r="AR10" s="40" t="s">
        <v>25</v>
      </c>
      <c r="AS10" s="40" t="s">
        <v>26</v>
      </c>
      <c r="AT10" s="40" t="s">
        <v>27</v>
      </c>
      <c r="AU10" s="40" t="s">
        <v>28</v>
      </c>
      <c r="AV10" s="40" t="s">
        <v>29</v>
      </c>
      <c r="AW10" s="40" t="s">
        <v>30</v>
      </c>
      <c r="AX10" s="40" t="s">
        <v>31</v>
      </c>
      <c r="AY10" s="40" t="s">
        <v>32</v>
      </c>
      <c r="AZ10" s="40" t="s">
        <v>33</v>
      </c>
      <c r="BA10" s="40" t="s">
        <v>34</v>
      </c>
      <c r="BB10" s="40" t="s">
        <v>35</v>
      </c>
      <c r="BC10" s="40" t="s">
        <v>36</v>
      </c>
      <c r="BD10" s="40" t="s">
        <v>37</v>
      </c>
      <c r="BE10" s="40" t="s">
        <v>38</v>
      </c>
      <c r="BF10" s="40" t="s">
        <v>39</v>
      </c>
      <c r="BG10" s="40" t="s">
        <v>40</v>
      </c>
      <c r="BH10" s="40" t="s">
        <v>41</v>
      </c>
      <c r="BI10" s="40" t="s">
        <v>42</v>
      </c>
      <c r="BJ10" s="40" t="s">
        <v>157</v>
      </c>
      <c r="BK10" s="40" t="s">
        <v>14</v>
      </c>
      <c r="BL10" s="4" t="s">
        <v>15</v>
      </c>
      <c r="BN10" s="37" t="s">
        <v>52</v>
      </c>
      <c r="BO10" s="40" t="s">
        <v>16</v>
      </c>
      <c r="BP10" s="40" t="s">
        <v>17</v>
      </c>
      <c r="BQ10" s="40" t="s">
        <v>18</v>
      </c>
      <c r="BR10" s="40" t="s">
        <v>19</v>
      </c>
      <c r="BS10" s="40" t="s">
        <v>20</v>
      </c>
      <c r="BT10" s="40" t="s">
        <v>21</v>
      </c>
      <c r="BU10" s="40" t="s">
        <v>22</v>
      </c>
      <c r="BV10" s="40" t="s">
        <v>23</v>
      </c>
      <c r="BW10" s="40" t="s">
        <v>24</v>
      </c>
      <c r="BX10" s="40" t="s">
        <v>25</v>
      </c>
      <c r="BY10" s="40" t="s">
        <v>26</v>
      </c>
      <c r="BZ10" s="40" t="s">
        <v>27</v>
      </c>
      <c r="CA10" s="40" t="s">
        <v>28</v>
      </c>
      <c r="CB10" s="40" t="s">
        <v>29</v>
      </c>
      <c r="CC10" s="40" t="s">
        <v>30</v>
      </c>
      <c r="CD10" s="40" t="s">
        <v>31</v>
      </c>
      <c r="CE10" s="40" t="s">
        <v>32</v>
      </c>
      <c r="CF10" s="40" t="s">
        <v>33</v>
      </c>
      <c r="CG10" s="40" t="s">
        <v>34</v>
      </c>
      <c r="CH10" s="40" t="s">
        <v>35</v>
      </c>
      <c r="CI10" s="40" t="s">
        <v>36</v>
      </c>
      <c r="CJ10" s="40" t="s">
        <v>37</v>
      </c>
      <c r="CK10" s="40" t="s">
        <v>38</v>
      </c>
      <c r="CL10" s="40" t="s">
        <v>39</v>
      </c>
      <c r="CM10" s="40" t="s">
        <v>40</v>
      </c>
      <c r="CN10" s="40" t="s">
        <v>41</v>
      </c>
      <c r="CO10" s="40" t="s">
        <v>42</v>
      </c>
      <c r="CP10" s="40" t="s">
        <v>157</v>
      </c>
      <c r="CQ10" s="40" t="s">
        <v>14</v>
      </c>
      <c r="CR10" s="4" t="s">
        <v>15</v>
      </c>
      <c r="CT10" s="37" t="s">
        <v>52</v>
      </c>
      <c r="CU10" s="40" t="s">
        <v>16</v>
      </c>
      <c r="CV10" s="40" t="s">
        <v>17</v>
      </c>
      <c r="CW10" s="40" t="s">
        <v>18</v>
      </c>
      <c r="CX10" s="40" t="s">
        <v>19</v>
      </c>
      <c r="CY10" s="40" t="s">
        <v>20</v>
      </c>
      <c r="CZ10" s="40" t="s">
        <v>21</v>
      </c>
      <c r="DA10" s="40" t="s">
        <v>22</v>
      </c>
      <c r="DB10" s="40" t="s">
        <v>23</v>
      </c>
      <c r="DC10" s="40" t="s">
        <v>24</v>
      </c>
      <c r="DD10" s="40" t="s">
        <v>25</v>
      </c>
      <c r="DE10" s="40" t="s">
        <v>26</v>
      </c>
      <c r="DF10" s="40" t="s">
        <v>27</v>
      </c>
      <c r="DG10" s="40" t="s">
        <v>28</v>
      </c>
      <c r="DH10" s="40" t="s">
        <v>29</v>
      </c>
      <c r="DI10" s="40" t="s">
        <v>30</v>
      </c>
      <c r="DJ10" s="40" t="s">
        <v>31</v>
      </c>
      <c r="DK10" s="40" t="s">
        <v>32</v>
      </c>
      <c r="DL10" s="40" t="s">
        <v>33</v>
      </c>
      <c r="DM10" s="40" t="s">
        <v>34</v>
      </c>
      <c r="DN10" s="40" t="s">
        <v>35</v>
      </c>
      <c r="DO10" s="40" t="s">
        <v>36</v>
      </c>
      <c r="DP10" s="40" t="s">
        <v>37</v>
      </c>
      <c r="DQ10" s="40" t="s">
        <v>38</v>
      </c>
      <c r="DR10" s="40" t="s">
        <v>39</v>
      </c>
      <c r="DS10" s="40" t="s">
        <v>40</v>
      </c>
      <c r="DT10" s="40" t="s">
        <v>41</v>
      </c>
      <c r="DU10" s="40" t="s">
        <v>42</v>
      </c>
      <c r="DV10" s="40" t="s">
        <v>157</v>
      </c>
      <c r="DW10" s="40" t="s">
        <v>14</v>
      </c>
      <c r="DX10" s="4" t="s">
        <v>15</v>
      </c>
      <c r="DZ10" s="37" t="s">
        <v>52</v>
      </c>
      <c r="EA10" s="40" t="s">
        <v>16</v>
      </c>
      <c r="EB10" s="40" t="s">
        <v>17</v>
      </c>
      <c r="EC10" s="40" t="s">
        <v>18</v>
      </c>
      <c r="ED10" s="40" t="s">
        <v>19</v>
      </c>
      <c r="EE10" s="40" t="s">
        <v>20</v>
      </c>
      <c r="EF10" s="40" t="s">
        <v>21</v>
      </c>
      <c r="EG10" s="40" t="s">
        <v>22</v>
      </c>
      <c r="EH10" s="40" t="s">
        <v>23</v>
      </c>
      <c r="EI10" s="40" t="s">
        <v>24</v>
      </c>
      <c r="EJ10" s="40" t="s">
        <v>25</v>
      </c>
      <c r="EK10" s="40" t="s">
        <v>26</v>
      </c>
      <c r="EL10" s="40" t="s">
        <v>27</v>
      </c>
      <c r="EM10" s="40" t="s">
        <v>28</v>
      </c>
      <c r="EN10" s="40" t="s">
        <v>29</v>
      </c>
      <c r="EO10" s="40" t="s">
        <v>30</v>
      </c>
      <c r="EP10" s="40" t="s">
        <v>31</v>
      </c>
      <c r="EQ10" s="40" t="s">
        <v>32</v>
      </c>
      <c r="ER10" s="40" t="s">
        <v>33</v>
      </c>
      <c r="ES10" s="40" t="s">
        <v>34</v>
      </c>
      <c r="ET10" s="40" t="s">
        <v>35</v>
      </c>
      <c r="EU10" s="40" t="s">
        <v>36</v>
      </c>
      <c r="EV10" s="40" t="s">
        <v>37</v>
      </c>
      <c r="EW10" s="40" t="s">
        <v>38</v>
      </c>
      <c r="EX10" s="40" t="s">
        <v>39</v>
      </c>
      <c r="EY10" s="40" t="s">
        <v>40</v>
      </c>
      <c r="EZ10" s="40" t="s">
        <v>41</v>
      </c>
      <c r="FA10" s="40" t="s">
        <v>42</v>
      </c>
      <c r="FB10" s="40" t="s">
        <v>157</v>
      </c>
      <c r="FC10" s="40" t="s">
        <v>14</v>
      </c>
      <c r="FD10" s="4" t="s">
        <v>15</v>
      </c>
      <c r="FF10" s="37" t="s">
        <v>52</v>
      </c>
      <c r="FG10" s="40" t="s">
        <v>16</v>
      </c>
      <c r="FH10" s="40" t="s">
        <v>17</v>
      </c>
      <c r="FI10" s="40" t="s">
        <v>18</v>
      </c>
      <c r="FJ10" s="40" t="s">
        <v>19</v>
      </c>
      <c r="FK10" s="40" t="s">
        <v>20</v>
      </c>
      <c r="FL10" s="40" t="s">
        <v>21</v>
      </c>
      <c r="FM10" s="40" t="s">
        <v>22</v>
      </c>
      <c r="FN10" s="40" t="s">
        <v>23</v>
      </c>
      <c r="FO10" s="40" t="s">
        <v>24</v>
      </c>
      <c r="FP10" s="40" t="s">
        <v>25</v>
      </c>
      <c r="FQ10" s="40" t="s">
        <v>26</v>
      </c>
      <c r="FR10" s="40" t="s">
        <v>27</v>
      </c>
      <c r="FS10" s="40" t="s">
        <v>28</v>
      </c>
      <c r="FT10" s="40" t="s">
        <v>29</v>
      </c>
      <c r="FU10" s="40" t="s">
        <v>30</v>
      </c>
      <c r="FV10" s="40" t="s">
        <v>31</v>
      </c>
      <c r="FW10" s="40" t="s">
        <v>32</v>
      </c>
      <c r="FX10" s="40" t="s">
        <v>33</v>
      </c>
      <c r="FY10" s="40" t="s">
        <v>34</v>
      </c>
      <c r="FZ10" s="40" t="s">
        <v>35</v>
      </c>
      <c r="GA10" s="40" t="s">
        <v>36</v>
      </c>
      <c r="GB10" s="40" t="s">
        <v>37</v>
      </c>
      <c r="GC10" s="40" t="s">
        <v>38</v>
      </c>
      <c r="GD10" s="40" t="s">
        <v>39</v>
      </c>
      <c r="GE10" s="40" t="s">
        <v>40</v>
      </c>
      <c r="GF10" s="40" t="s">
        <v>41</v>
      </c>
      <c r="GG10" s="40" t="s">
        <v>42</v>
      </c>
      <c r="GH10" s="40" t="s">
        <v>157</v>
      </c>
      <c r="GI10" s="40" t="s">
        <v>14</v>
      </c>
      <c r="GJ10" s="4" t="s">
        <v>15</v>
      </c>
      <c r="GL10" s="37" t="s">
        <v>52</v>
      </c>
      <c r="GM10" s="40" t="s">
        <v>16</v>
      </c>
      <c r="GN10" s="40" t="s">
        <v>17</v>
      </c>
      <c r="GO10" s="40" t="s">
        <v>18</v>
      </c>
      <c r="GP10" s="40" t="s">
        <v>19</v>
      </c>
      <c r="GQ10" s="40" t="s">
        <v>20</v>
      </c>
      <c r="GR10" s="40" t="s">
        <v>21</v>
      </c>
      <c r="GS10" s="40" t="s">
        <v>22</v>
      </c>
      <c r="GT10" s="40" t="s">
        <v>23</v>
      </c>
      <c r="GU10" s="40" t="s">
        <v>24</v>
      </c>
      <c r="GV10" s="40" t="s">
        <v>25</v>
      </c>
      <c r="GW10" s="40" t="s">
        <v>26</v>
      </c>
      <c r="GX10" s="40" t="s">
        <v>27</v>
      </c>
      <c r="GY10" s="40" t="s">
        <v>28</v>
      </c>
      <c r="GZ10" s="40" t="s">
        <v>29</v>
      </c>
      <c r="HA10" s="40" t="s">
        <v>30</v>
      </c>
      <c r="HB10" s="40" t="s">
        <v>31</v>
      </c>
      <c r="HC10" s="40" t="s">
        <v>32</v>
      </c>
      <c r="HD10" s="40" t="s">
        <v>33</v>
      </c>
      <c r="HE10" s="40" t="s">
        <v>34</v>
      </c>
      <c r="HF10" s="40" t="s">
        <v>35</v>
      </c>
      <c r="HG10" s="40" t="s">
        <v>36</v>
      </c>
      <c r="HH10" s="40" t="s">
        <v>37</v>
      </c>
      <c r="HI10" s="40" t="s">
        <v>38</v>
      </c>
      <c r="HJ10" s="40" t="s">
        <v>39</v>
      </c>
      <c r="HK10" s="40" t="s">
        <v>40</v>
      </c>
      <c r="HL10" s="40" t="s">
        <v>41</v>
      </c>
      <c r="HM10" s="40" t="s">
        <v>42</v>
      </c>
      <c r="HN10" s="40" t="s">
        <v>157</v>
      </c>
      <c r="HO10" s="40" t="s">
        <v>14</v>
      </c>
      <c r="HP10" s="4" t="s">
        <v>15</v>
      </c>
      <c r="HR10" s="37" t="s">
        <v>52</v>
      </c>
      <c r="HS10" s="40" t="s">
        <v>16</v>
      </c>
      <c r="HT10" s="40" t="s">
        <v>17</v>
      </c>
      <c r="HU10" s="40" t="s">
        <v>18</v>
      </c>
      <c r="HV10" s="40" t="s">
        <v>19</v>
      </c>
      <c r="HW10" s="40" t="s">
        <v>20</v>
      </c>
      <c r="HX10" s="40" t="s">
        <v>21</v>
      </c>
      <c r="HY10" s="40" t="s">
        <v>22</v>
      </c>
      <c r="HZ10" s="40" t="s">
        <v>23</v>
      </c>
      <c r="IA10" s="40" t="s">
        <v>24</v>
      </c>
      <c r="IB10" s="40" t="s">
        <v>25</v>
      </c>
      <c r="IC10" s="40" t="s">
        <v>26</v>
      </c>
      <c r="ID10" s="40" t="s">
        <v>27</v>
      </c>
      <c r="IE10" s="40" t="s">
        <v>28</v>
      </c>
      <c r="IF10" s="40" t="s">
        <v>29</v>
      </c>
      <c r="IG10" s="40" t="s">
        <v>30</v>
      </c>
      <c r="IH10" s="40" t="s">
        <v>31</v>
      </c>
      <c r="II10" s="40" t="s">
        <v>32</v>
      </c>
      <c r="IJ10" s="40" t="s">
        <v>33</v>
      </c>
      <c r="IK10" s="40" t="s">
        <v>34</v>
      </c>
      <c r="IL10" s="40" t="s">
        <v>35</v>
      </c>
      <c r="IM10" s="40" t="s">
        <v>36</v>
      </c>
      <c r="IN10" s="40" t="s">
        <v>37</v>
      </c>
      <c r="IO10" s="40" t="s">
        <v>38</v>
      </c>
      <c r="IP10" s="40" t="s">
        <v>39</v>
      </c>
      <c r="IQ10" s="40" t="s">
        <v>40</v>
      </c>
      <c r="IR10" s="40" t="s">
        <v>41</v>
      </c>
      <c r="IS10" s="40" t="s">
        <v>42</v>
      </c>
      <c r="IT10" s="40" t="s">
        <v>157</v>
      </c>
      <c r="IU10" s="40" t="s">
        <v>14</v>
      </c>
      <c r="IV10" s="4" t="s">
        <v>15</v>
      </c>
      <c r="IX10" s="37" t="s">
        <v>52</v>
      </c>
      <c r="IY10" s="40" t="s">
        <v>16</v>
      </c>
      <c r="IZ10" s="40" t="s">
        <v>17</v>
      </c>
      <c r="JA10" s="40" t="s">
        <v>18</v>
      </c>
      <c r="JB10" s="40" t="s">
        <v>19</v>
      </c>
      <c r="JC10" s="40" t="s">
        <v>20</v>
      </c>
      <c r="JD10" s="40" t="s">
        <v>21</v>
      </c>
      <c r="JE10" s="40" t="s">
        <v>22</v>
      </c>
      <c r="JF10" s="40" t="s">
        <v>23</v>
      </c>
      <c r="JG10" s="40" t="s">
        <v>24</v>
      </c>
      <c r="JH10" s="40" t="s">
        <v>25</v>
      </c>
      <c r="JI10" s="40" t="s">
        <v>26</v>
      </c>
      <c r="JJ10" s="40" t="s">
        <v>27</v>
      </c>
      <c r="JK10" s="40" t="s">
        <v>28</v>
      </c>
      <c r="JL10" s="40" t="s">
        <v>29</v>
      </c>
      <c r="JM10" s="40" t="s">
        <v>30</v>
      </c>
      <c r="JN10" s="40" t="s">
        <v>31</v>
      </c>
      <c r="JO10" s="40" t="s">
        <v>32</v>
      </c>
      <c r="JP10" s="40" t="s">
        <v>33</v>
      </c>
      <c r="JQ10" s="40" t="s">
        <v>34</v>
      </c>
      <c r="JR10" s="40" t="s">
        <v>35</v>
      </c>
      <c r="JS10" s="40" t="s">
        <v>36</v>
      </c>
      <c r="JT10" s="40" t="s">
        <v>37</v>
      </c>
      <c r="JU10" s="40" t="s">
        <v>38</v>
      </c>
      <c r="JV10" s="40" t="s">
        <v>39</v>
      </c>
      <c r="JW10" s="40" t="s">
        <v>40</v>
      </c>
      <c r="JX10" s="40" t="s">
        <v>41</v>
      </c>
      <c r="JY10" s="40" t="s">
        <v>42</v>
      </c>
      <c r="JZ10" s="40" t="s">
        <v>157</v>
      </c>
      <c r="KA10" s="40" t="s">
        <v>14</v>
      </c>
      <c r="KB10" s="4" t="s">
        <v>15</v>
      </c>
    </row>
    <row r="11" spans="2:288" x14ac:dyDescent="0.25">
      <c r="B11" s="52" t="s">
        <v>74</v>
      </c>
      <c r="C11" s="10">
        <v>10</v>
      </c>
      <c r="D11" s="10">
        <v>89</v>
      </c>
      <c r="E11" s="10">
        <v>111</v>
      </c>
      <c r="F11" s="10">
        <v>11</v>
      </c>
      <c r="G11" s="10">
        <v>426</v>
      </c>
      <c r="H11" s="10">
        <v>138</v>
      </c>
      <c r="I11" s="10">
        <v>82</v>
      </c>
      <c r="J11" s="10">
        <v>87</v>
      </c>
      <c r="K11" s="10">
        <v>94</v>
      </c>
      <c r="L11" s="10">
        <v>175</v>
      </c>
      <c r="M11" s="10">
        <v>311</v>
      </c>
      <c r="N11" s="10">
        <v>62</v>
      </c>
      <c r="O11" s="10">
        <v>47</v>
      </c>
      <c r="P11" s="10">
        <v>123</v>
      </c>
      <c r="Q11" s="10">
        <v>136</v>
      </c>
      <c r="R11" s="10">
        <v>167</v>
      </c>
      <c r="S11" s="10">
        <v>57</v>
      </c>
      <c r="T11" s="10">
        <v>161</v>
      </c>
      <c r="U11" s="10">
        <v>390</v>
      </c>
      <c r="V11" s="10">
        <v>92</v>
      </c>
      <c r="W11" s="10">
        <v>73</v>
      </c>
      <c r="X11" s="10">
        <v>6</v>
      </c>
      <c r="Y11" s="10">
        <v>191</v>
      </c>
      <c r="Z11" s="10">
        <v>87</v>
      </c>
      <c r="AA11" s="10">
        <v>33</v>
      </c>
      <c r="AB11" s="10">
        <v>375</v>
      </c>
      <c r="AC11" s="10">
        <v>27</v>
      </c>
      <c r="AD11" s="10"/>
      <c r="AE11" s="41">
        <f t="shared" ref="AE11:AE28" si="10">SUM(C11:AD11)</f>
        <v>3561</v>
      </c>
      <c r="AF11" s="7">
        <f t="shared" ref="AF11:AF28" si="11">AE11/$AE$29</f>
        <v>0.2867380626459457</v>
      </c>
      <c r="AH11" s="52" t="s">
        <v>74</v>
      </c>
      <c r="AI11" s="10">
        <v>85</v>
      </c>
      <c r="AJ11" s="10">
        <v>266</v>
      </c>
      <c r="AK11" s="10">
        <v>473</v>
      </c>
      <c r="AL11" s="10">
        <v>33</v>
      </c>
      <c r="AM11" s="10">
        <v>1513</v>
      </c>
      <c r="AN11" s="10">
        <v>670</v>
      </c>
      <c r="AO11" s="10">
        <v>541</v>
      </c>
      <c r="AP11" s="10">
        <v>272</v>
      </c>
      <c r="AQ11" s="10">
        <v>522</v>
      </c>
      <c r="AR11" s="10">
        <v>669</v>
      </c>
      <c r="AS11" s="10">
        <v>1279</v>
      </c>
      <c r="AT11" s="10">
        <v>309</v>
      </c>
      <c r="AU11" s="10">
        <v>245</v>
      </c>
      <c r="AV11" s="10">
        <v>531</v>
      </c>
      <c r="AW11" s="10">
        <v>355</v>
      </c>
      <c r="AX11" s="10">
        <v>812</v>
      </c>
      <c r="AY11" s="10">
        <v>243</v>
      </c>
      <c r="AZ11" s="10">
        <v>701</v>
      </c>
      <c r="BA11" s="10">
        <v>1469</v>
      </c>
      <c r="BB11" s="10">
        <v>370</v>
      </c>
      <c r="BC11" s="10">
        <v>190</v>
      </c>
      <c r="BD11" s="10">
        <v>26</v>
      </c>
      <c r="BE11" s="10">
        <v>723</v>
      </c>
      <c r="BF11" s="10">
        <v>393</v>
      </c>
      <c r="BG11" s="10">
        <v>145</v>
      </c>
      <c r="BH11" s="10">
        <v>1551</v>
      </c>
      <c r="BI11" s="10">
        <v>63</v>
      </c>
      <c r="BJ11" s="10">
        <v>129</v>
      </c>
      <c r="BK11" s="41">
        <f t="shared" ref="BK11:BK27" si="12">SUM(AI11:BJ11)</f>
        <v>14578</v>
      </c>
      <c r="BL11" s="7">
        <f t="shared" ref="BL11:BL28" si="13">BK11/$BK$29</f>
        <v>0.30765659294276548</v>
      </c>
      <c r="BN11" s="52" t="s">
        <v>74</v>
      </c>
      <c r="BO11" s="10">
        <v>65</v>
      </c>
      <c r="BP11" s="10">
        <v>196</v>
      </c>
      <c r="BQ11" s="10">
        <v>348</v>
      </c>
      <c r="BR11" s="10">
        <v>42</v>
      </c>
      <c r="BS11" s="10">
        <v>1055</v>
      </c>
      <c r="BT11" s="10">
        <v>506</v>
      </c>
      <c r="BU11" s="10">
        <v>306</v>
      </c>
      <c r="BV11" s="10">
        <v>176</v>
      </c>
      <c r="BW11" s="10">
        <v>546</v>
      </c>
      <c r="BX11" s="10">
        <v>489</v>
      </c>
      <c r="BY11" s="10">
        <v>1099</v>
      </c>
      <c r="BZ11" s="10">
        <v>216</v>
      </c>
      <c r="CA11" s="10">
        <v>260</v>
      </c>
      <c r="CB11" s="10">
        <v>461</v>
      </c>
      <c r="CC11" s="10">
        <v>355</v>
      </c>
      <c r="CD11" s="10">
        <v>575</v>
      </c>
      <c r="CE11" s="10">
        <v>217</v>
      </c>
      <c r="CF11" s="10">
        <v>641</v>
      </c>
      <c r="CG11" s="10">
        <v>1243</v>
      </c>
      <c r="CH11" s="10">
        <v>283</v>
      </c>
      <c r="CI11" s="10">
        <v>174</v>
      </c>
      <c r="CJ11" s="10">
        <v>21</v>
      </c>
      <c r="CK11" s="10">
        <v>698</v>
      </c>
      <c r="CL11" s="10">
        <v>510</v>
      </c>
      <c r="CM11" s="10">
        <v>133</v>
      </c>
      <c r="CN11" s="10">
        <v>1558</v>
      </c>
      <c r="CO11" s="10">
        <v>60</v>
      </c>
      <c r="CP11" s="10">
        <v>237</v>
      </c>
      <c r="CQ11" s="41">
        <f>SUM(BO11:CP11)</f>
        <v>12470</v>
      </c>
      <c r="CR11" s="7">
        <f>CQ11/$CQ$29</f>
        <v>0.30443592685725446</v>
      </c>
      <c r="CT11" s="52" t="s">
        <v>74</v>
      </c>
      <c r="CU11" s="10">
        <v>26</v>
      </c>
      <c r="CV11" s="10">
        <v>128</v>
      </c>
      <c r="CW11" s="10">
        <v>311</v>
      </c>
      <c r="CX11" s="10">
        <v>23</v>
      </c>
      <c r="CY11" s="10">
        <v>719</v>
      </c>
      <c r="CZ11" s="10">
        <v>362</v>
      </c>
      <c r="DA11" s="10">
        <v>245</v>
      </c>
      <c r="DB11" s="10">
        <v>142</v>
      </c>
      <c r="DC11" s="10">
        <v>356</v>
      </c>
      <c r="DD11" s="10">
        <v>358</v>
      </c>
      <c r="DE11" s="10">
        <v>849</v>
      </c>
      <c r="DF11" s="10">
        <v>145</v>
      </c>
      <c r="DG11" s="10">
        <v>173</v>
      </c>
      <c r="DH11" s="10">
        <v>269</v>
      </c>
      <c r="DI11" s="10">
        <v>220</v>
      </c>
      <c r="DJ11" s="10">
        <v>400</v>
      </c>
      <c r="DK11" s="10">
        <v>147</v>
      </c>
      <c r="DL11" s="10">
        <v>554</v>
      </c>
      <c r="DM11" s="10">
        <v>788</v>
      </c>
      <c r="DN11" s="10">
        <v>253</v>
      </c>
      <c r="DO11" s="10">
        <v>86</v>
      </c>
      <c r="DP11" s="10">
        <v>12</v>
      </c>
      <c r="DQ11" s="10">
        <v>552</v>
      </c>
      <c r="DR11" s="10">
        <v>423</v>
      </c>
      <c r="DS11" s="10">
        <v>88</v>
      </c>
      <c r="DT11" s="10">
        <v>1408</v>
      </c>
      <c r="DU11" s="10">
        <v>45</v>
      </c>
      <c r="DV11" s="10">
        <v>230</v>
      </c>
      <c r="DW11" s="41">
        <f>SUM(CU11:DV11)</f>
        <v>9312</v>
      </c>
      <c r="DX11" s="7">
        <f>DW11/$DW$29</f>
        <v>0.31599307747124095</v>
      </c>
      <c r="DZ11" s="52" t="s">
        <v>74</v>
      </c>
      <c r="EA11" s="10">
        <v>23</v>
      </c>
      <c r="EB11" s="10">
        <v>114</v>
      </c>
      <c r="EC11" s="10">
        <v>234</v>
      </c>
      <c r="ED11" s="10">
        <v>14</v>
      </c>
      <c r="EE11" s="10">
        <v>525</v>
      </c>
      <c r="EF11" s="10">
        <v>244</v>
      </c>
      <c r="EG11" s="10">
        <v>163</v>
      </c>
      <c r="EH11" s="10">
        <v>101</v>
      </c>
      <c r="EI11" s="10">
        <v>315</v>
      </c>
      <c r="EJ11" s="10">
        <v>254</v>
      </c>
      <c r="EK11" s="10">
        <v>606</v>
      </c>
      <c r="EL11" s="10">
        <v>169</v>
      </c>
      <c r="EM11" s="10">
        <v>193</v>
      </c>
      <c r="EN11" s="10">
        <v>317</v>
      </c>
      <c r="EO11" s="10">
        <v>212</v>
      </c>
      <c r="EP11" s="10">
        <v>338</v>
      </c>
      <c r="EQ11" s="10">
        <v>117</v>
      </c>
      <c r="ER11" s="10">
        <v>386</v>
      </c>
      <c r="ES11" s="10">
        <v>656</v>
      </c>
      <c r="ET11" s="10">
        <v>149</v>
      </c>
      <c r="EU11" s="10">
        <v>90</v>
      </c>
      <c r="EV11" s="10">
        <v>16</v>
      </c>
      <c r="EW11" s="10">
        <v>459</v>
      </c>
      <c r="EX11" s="10">
        <v>283</v>
      </c>
      <c r="EY11" s="10">
        <v>75</v>
      </c>
      <c r="EZ11" s="10">
        <v>1209</v>
      </c>
      <c r="FA11" s="10">
        <v>18</v>
      </c>
      <c r="FB11" s="10">
        <v>153</v>
      </c>
      <c r="FC11" s="41">
        <f>SUM(EA11:FB11)</f>
        <v>7433</v>
      </c>
      <c r="FD11" s="7">
        <f>FC11/$FC$29</f>
        <v>0.34456703133691824</v>
      </c>
      <c r="FF11" s="52" t="s">
        <v>296</v>
      </c>
      <c r="FG11" s="10">
        <v>32</v>
      </c>
      <c r="FH11" s="10">
        <v>79</v>
      </c>
      <c r="FI11" s="10">
        <v>206</v>
      </c>
      <c r="FJ11" s="10">
        <v>24</v>
      </c>
      <c r="FK11" s="10">
        <v>418</v>
      </c>
      <c r="FL11" s="10">
        <v>202</v>
      </c>
      <c r="FM11" s="10">
        <v>122</v>
      </c>
      <c r="FN11" s="10">
        <v>99</v>
      </c>
      <c r="FO11" s="10">
        <v>188</v>
      </c>
      <c r="FP11" s="10">
        <v>158</v>
      </c>
      <c r="FQ11" s="10">
        <v>521</v>
      </c>
      <c r="FR11" s="10">
        <v>96</v>
      </c>
      <c r="FS11" s="10">
        <v>121</v>
      </c>
      <c r="FT11" s="10">
        <v>237</v>
      </c>
      <c r="FU11" s="10">
        <v>145</v>
      </c>
      <c r="FV11" s="10">
        <v>161</v>
      </c>
      <c r="FW11" s="10">
        <v>98</v>
      </c>
      <c r="FX11" s="10">
        <v>253</v>
      </c>
      <c r="FY11" s="10">
        <v>443</v>
      </c>
      <c r="FZ11" s="10">
        <v>108</v>
      </c>
      <c r="GA11" s="10">
        <v>69</v>
      </c>
      <c r="GB11" s="10">
        <v>16</v>
      </c>
      <c r="GC11" s="10">
        <v>270</v>
      </c>
      <c r="GD11" s="10">
        <v>289</v>
      </c>
      <c r="GE11" s="10">
        <v>48</v>
      </c>
      <c r="GF11" s="10">
        <v>973</v>
      </c>
      <c r="GG11" s="10">
        <v>27</v>
      </c>
      <c r="GH11" s="10">
        <v>74</v>
      </c>
      <c r="GI11" s="41">
        <f>SUM(FG11:GH11)</f>
        <v>5477</v>
      </c>
      <c r="GJ11" s="7">
        <f>GI11/$GI$29</f>
        <v>0.31412021105758203</v>
      </c>
      <c r="GL11" s="52" t="s">
        <v>296</v>
      </c>
      <c r="GM11" s="10">
        <v>22</v>
      </c>
      <c r="GN11" s="10">
        <v>100</v>
      </c>
      <c r="GO11" s="10">
        <v>247</v>
      </c>
      <c r="GP11" s="10">
        <v>24</v>
      </c>
      <c r="GQ11" s="10">
        <v>459</v>
      </c>
      <c r="GR11" s="10">
        <v>374</v>
      </c>
      <c r="GS11" s="10">
        <v>162</v>
      </c>
      <c r="GT11" s="10">
        <v>127</v>
      </c>
      <c r="GU11" s="10">
        <v>296</v>
      </c>
      <c r="GV11" s="10">
        <v>260</v>
      </c>
      <c r="GW11" s="10">
        <v>764</v>
      </c>
      <c r="GX11" s="10">
        <v>142</v>
      </c>
      <c r="GY11" s="10">
        <v>160</v>
      </c>
      <c r="GZ11" s="10">
        <v>246</v>
      </c>
      <c r="HA11" s="10">
        <v>149</v>
      </c>
      <c r="HB11" s="10">
        <v>310</v>
      </c>
      <c r="HC11" s="10">
        <v>96</v>
      </c>
      <c r="HD11" s="10">
        <v>395</v>
      </c>
      <c r="HE11" s="10">
        <v>671</v>
      </c>
      <c r="HF11" s="10">
        <v>120</v>
      </c>
      <c r="HG11" s="10">
        <v>86</v>
      </c>
      <c r="HH11" s="10">
        <v>11</v>
      </c>
      <c r="HI11" s="10">
        <v>337</v>
      </c>
      <c r="HJ11" s="10">
        <v>299</v>
      </c>
      <c r="HK11" s="10">
        <v>69</v>
      </c>
      <c r="HL11" s="10">
        <v>1139</v>
      </c>
      <c r="HM11" s="10">
        <v>44</v>
      </c>
      <c r="HN11" s="10">
        <v>231</v>
      </c>
      <c r="HO11" s="41">
        <f>SUM(GM11:HN11)</f>
        <v>7340</v>
      </c>
      <c r="HP11" s="7">
        <f>HO11/$HO$29</f>
        <v>0.3293251974156497</v>
      </c>
      <c r="HR11" s="52" t="s">
        <v>296</v>
      </c>
      <c r="HS11" s="10">
        <v>19</v>
      </c>
      <c r="HT11" s="10">
        <v>93</v>
      </c>
      <c r="HU11" s="10">
        <v>210</v>
      </c>
      <c r="HV11" s="10">
        <v>12</v>
      </c>
      <c r="HW11" s="10">
        <v>400</v>
      </c>
      <c r="HX11" s="10">
        <v>249</v>
      </c>
      <c r="HY11" s="10">
        <v>126</v>
      </c>
      <c r="HZ11" s="10">
        <v>115</v>
      </c>
      <c r="IA11" s="10">
        <v>238</v>
      </c>
      <c r="IB11" s="10">
        <v>194</v>
      </c>
      <c r="IC11" s="10">
        <v>734</v>
      </c>
      <c r="ID11" s="10">
        <v>145</v>
      </c>
      <c r="IE11" s="10">
        <v>138</v>
      </c>
      <c r="IF11" s="10">
        <v>227</v>
      </c>
      <c r="IG11" s="10">
        <v>178</v>
      </c>
      <c r="IH11" s="10">
        <v>225</v>
      </c>
      <c r="II11" s="10">
        <v>83</v>
      </c>
      <c r="IJ11" s="10">
        <v>307</v>
      </c>
      <c r="IK11" s="10">
        <v>633</v>
      </c>
      <c r="IL11" s="10">
        <v>142</v>
      </c>
      <c r="IM11" s="10">
        <v>51</v>
      </c>
      <c r="IN11" s="10">
        <v>9</v>
      </c>
      <c r="IO11" s="10">
        <v>320</v>
      </c>
      <c r="IP11" s="10">
        <v>299</v>
      </c>
      <c r="IQ11" s="10">
        <v>65</v>
      </c>
      <c r="IR11" s="10">
        <v>1201</v>
      </c>
      <c r="IS11" s="10">
        <v>33</v>
      </c>
      <c r="IT11" s="10">
        <v>280</v>
      </c>
      <c r="IU11" s="41">
        <f>SUM(HS11:IT11)</f>
        <v>6726</v>
      </c>
      <c r="IV11" s="7">
        <f>IU11/$IU$29</f>
        <v>0.35598602731025725</v>
      </c>
      <c r="IX11" s="52" t="s">
        <v>296</v>
      </c>
      <c r="IY11" s="10">
        <v>3</v>
      </c>
      <c r="IZ11" s="10">
        <v>28</v>
      </c>
      <c r="JA11" s="10">
        <v>64</v>
      </c>
      <c r="JB11" s="10">
        <v>4</v>
      </c>
      <c r="JC11" s="10">
        <v>108</v>
      </c>
      <c r="JD11" s="10">
        <v>74</v>
      </c>
      <c r="JE11" s="10">
        <v>31</v>
      </c>
      <c r="JF11" s="10">
        <v>38</v>
      </c>
      <c r="JG11" s="10">
        <v>70</v>
      </c>
      <c r="JH11" s="10">
        <v>60</v>
      </c>
      <c r="JI11" s="10">
        <v>195</v>
      </c>
      <c r="JJ11" s="10">
        <v>43</v>
      </c>
      <c r="JK11" s="10">
        <v>37</v>
      </c>
      <c r="JL11" s="10">
        <v>48</v>
      </c>
      <c r="JM11" s="10">
        <v>42</v>
      </c>
      <c r="JN11" s="10">
        <v>65</v>
      </c>
      <c r="JO11" s="10">
        <v>31</v>
      </c>
      <c r="JP11" s="10">
        <v>89</v>
      </c>
      <c r="JQ11" s="10">
        <v>193</v>
      </c>
      <c r="JR11" s="10">
        <v>38</v>
      </c>
      <c r="JS11" s="10">
        <v>16</v>
      </c>
      <c r="JT11" s="10">
        <v>4</v>
      </c>
      <c r="JU11" s="10">
        <v>60</v>
      </c>
      <c r="JV11" s="10">
        <v>74</v>
      </c>
      <c r="JW11" s="10">
        <v>18</v>
      </c>
      <c r="JX11" s="10">
        <v>427</v>
      </c>
      <c r="JY11" s="10">
        <v>9</v>
      </c>
      <c r="JZ11" s="10">
        <v>60</v>
      </c>
      <c r="KA11" s="41">
        <f>SUM(IY11:JZ11)</f>
        <v>1929</v>
      </c>
      <c r="KB11" s="7">
        <f>KA11/$KA$29</f>
        <v>0.33495398506685187</v>
      </c>
    </row>
    <row r="12" spans="2:288" x14ac:dyDescent="0.25">
      <c r="B12" s="52" t="s">
        <v>53</v>
      </c>
      <c r="C12" s="10"/>
      <c r="D12" s="10">
        <v>2</v>
      </c>
      <c r="E12" s="10">
        <v>3</v>
      </c>
      <c r="F12" s="10"/>
      <c r="G12" s="10">
        <v>10</v>
      </c>
      <c r="H12" s="10">
        <v>10</v>
      </c>
      <c r="I12" s="10">
        <v>3</v>
      </c>
      <c r="J12" s="10">
        <v>3</v>
      </c>
      <c r="K12" s="10"/>
      <c r="L12" s="10">
        <v>3</v>
      </c>
      <c r="M12" s="10">
        <v>27</v>
      </c>
      <c r="N12" s="10">
        <v>3</v>
      </c>
      <c r="O12" s="10">
        <v>1</v>
      </c>
      <c r="P12" s="10">
        <v>5</v>
      </c>
      <c r="Q12" s="10">
        <v>3</v>
      </c>
      <c r="R12" s="10">
        <v>4</v>
      </c>
      <c r="S12" s="10">
        <v>6</v>
      </c>
      <c r="T12" s="10">
        <v>6</v>
      </c>
      <c r="U12" s="10">
        <v>2</v>
      </c>
      <c r="V12" s="10">
        <v>4</v>
      </c>
      <c r="W12" s="10"/>
      <c r="X12" s="10"/>
      <c r="Y12" s="10">
        <v>4</v>
      </c>
      <c r="Z12" s="10">
        <v>3</v>
      </c>
      <c r="AA12" s="10"/>
      <c r="AB12" s="10">
        <v>17</v>
      </c>
      <c r="AC12" s="10">
        <v>1</v>
      </c>
      <c r="AD12" s="10"/>
      <c r="AE12" s="41">
        <f t="shared" si="10"/>
        <v>120</v>
      </c>
      <c r="AF12" s="7">
        <f t="shared" si="11"/>
        <v>9.662613737015862E-3</v>
      </c>
      <c r="AH12" s="52" t="s">
        <v>53</v>
      </c>
      <c r="AI12" s="10">
        <v>7</v>
      </c>
      <c r="AJ12" s="10">
        <v>7</v>
      </c>
      <c r="AK12" s="10">
        <v>9</v>
      </c>
      <c r="AL12" s="10">
        <v>2</v>
      </c>
      <c r="AM12" s="10">
        <v>64</v>
      </c>
      <c r="AN12" s="10">
        <v>18</v>
      </c>
      <c r="AO12" s="10">
        <v>14</v>
      </c>
      <c r="AP12" s="10">
        <v>5</v>
      </c>
      <c r="AQ12" s="10">
        <v>17</v>
      </c>
      <c r="AR12" s="10">
        <v>22</v>
      </c>
      <c r="AS12" s="10">
        <v>53</v>
      </c>
      <c r="AT12" s="10">
        <v>15</v>
      </c>
      <c r="AU12" s="10">
        <v>6</v>
      </c>
      <c r="AV12" s="10">
        <v>15</v>
      </c>
      <c r="AW12" s="10">
        <v>16</v>
      </c>
      <c r="AX12" s="10">
        <v>39</v>
      </c>
      <c r="AY12" s="10">
        <v>3</v>
      </c>
      <c r="AZ12" s="10">
        <v>16</v>
      </c>
      <c r="BA12" s="10">
        <v>30</v>
      </c>
      <c r="BB12" s="10">
        <v>34</v>
      </c>
      <c r="BC12" s="10">
        <v>6</v>
      </c>
      <c r="BD12" s="10"/>
      <c r="BE12" s="10">
        <v>24</v>
      </c>
      <c r="BF12" s="10">
        <v>10</v>
      </c>
      <c r="BG12" s="10">
        <v>3</v>
      </c>
      <c r="BH12" s="10">
        <v>53</v>
      </c>
      <c r="BI12" s="10">
        <v>1</v>
      </c>
      <c r="BJ12" s="10"/>
      <c r="BK12" s="41">
        <f t="shared" si="12"/>
        <v>489</v>
      </c>
      <c r="BL12" s="7">
        <f t="shared" si="13"/>
        <v>1.031993921998987E-2</v>
      </c>
      <c r="BN12" s="52" t="s">
        <v>53</v>
      </c>
      <c r="BO12" s="10">
        <v>1</v>
      </c>
      <c r="BP12" s="10">
        <v>5</v>
      </c>
      <c r="BQ12" s="10">
        <v>4</v>
      </c>
      <c r="BR12" s="10"/>
      <c r="BS12" s="10">
        <v>46</v>
      </c>
      <c r="BT12" s="10">
        <v>25</v>
      </c>
      <c r="BU12" s="10">
        <v>12</v>
      </c>
      <c r="BV12" s="10">
        <v>11</v>
      </c>
      <c r="BW12" s="10">
        <v>89</v>
      </c>
      <c r="BX12" s="10">
        <v>7</v>
      </c>
      <c r="BY12" s="10">
        <v>42</v>
      </c>
      <c r="BZ12" s="10">
        <v>11</v>
      </c>
      <c r="CA12" s="10">
        <v>9</v>
      </c>
      <c r="CB12" s="10">
        <v>5</v>
      </c>
      <c r="CC12" s="10">
        <v>4</v>
      </c>
      <c r="CD12" s="10">
        <v>31</v>
      </c>
      <c r="CE12" s="10">
        <v>7</v>
      </c>
      <c r="CF12" s="10">
        <v>20</v>
      </c>
      <c r="CG12" s="10">
        <v>48</v>
      </c>
      <c r="CH12" s="10">
        <v>3</v>
      </c>
      <c r="CI12" s="10">
        <v>3</v>
      </c>
      <c r="CJ12" s="10"/>
      <c r="CK12" s="10">
        <v>37</v>
      </c>
      <c r="CL12" s="10">
        <v>8</v>
      </c>
      <c r="CM12" s="10">
        <v>1</v>
      </c>
      <c r="CN12" s="10">
        <v>48</v>
      </c>
      <c r="CO12" s="10"/>
      <c r="CP12" s="10"/>
      <c r="CQ12" s="41">
        <f t="shared" ref="CQ12:CQ28" si="14">SUM(BO12:CP12)</f>
        <v>477</v>
      </c>
      <c r="CR12" s="7">
        <f t="shared" ref="CR12:CR29" si="15">CQ12/$CQ$29</f>
        <v>1.1645223505285516E-2</v>
      </c>
      <c r="CT12" s="52" t="s">
        <v>53</v>
      </c>
      <c r="CU12" s="10"/>
      <c r="CV12" s="10">
        <v>5</v>
      </c>
      <c r="CW12" s="10">
        <v>8</v>
      </c>
      <c r="CX12" s="10">
        <v>1</v>
      </c>
      <c r="CY12" s="10">
        <v>17</v>
      </c>
      <c r="CZ12" s="10">
        <v>6</v>
      </c>
      <c r="DA12" s="10">
        <v>10</v>
      </c>
      <c r="DB12" s="10">
        <v>1</v>
      </c>
      <c r="DC12" s="10">
        <v>36</v>
      </c>
      <c r="DD12" s="10">
        <v>5</v>
      </c>
      <c r="DE12" s="10">
        <v>38</v>
      </c>
      <c r="DF12" s="10">
        <v>10</v>
      </c>
      <c r="DG12" s="10">
        <v>7</v>
      </c>
      <c r="DH12" s="10">
        <v>10</v>
      </c>
      <c r="DI12" s="10">
        <v>5</v>
      </c>
      <c r="DJ12" s="10">
        <v>13</v>
      </c>
      <c r="DK12" s="10">
        <v>4</v>
      </c>
      <c r="DL12" s="10">
        <v>27</v>
      </c>
      <c r="DM12" s="10">
        <v>30</v>
      </c>
      <c r="DN12" s="10">
        <v>7</v>
      </c>
      <c r="DO12" s="10">
        <v>2</v>
      </c>
      <c r="DP12" s="10">
        <v>1</v>
      </c>
      <c r="DQ12" s="10">
        <v>27</v>
      </c>
      <c r="DR12" s="10">
        <v>8</v>
      </c>
      <c r="DS12" s="10">
        <v>7</v>
      </c>
      <c r="DT12" s="10">
        <v>48</v>
      </c>
      <c r="DU12" s="10"/>
      <c r="DV12" s="10">
        <v>1</v>
      </c>
      <c r="DW12" s="41">
        <f t="shared" ref="DW12:DW28" si="16">SUM(CU12:DV12)</f>
        <v>334</v>
      </c>
      <c r="DX12" s="7">
        <f t="shared" ref="DX12:DX29" si="17">DW12/$DW$29</f>
        <v>1.1333944144694425E-2</v>
      </c>
      <c r="DZ12" s="52" t="s">
        <v>53</v>
      </c>
      <c r="EA12" s="10">
        <v>1</v>
      </c>
      <c r="EB12" s="10">
        <v>4</v>
      </c>
      <c r="EC12" s="10">
        <v>4</v>
      </c>
      <c r="ED12" s="10"/>
      <c r="EE12" s="10">
        <v>17</v>
      </c>
      <c r="EF12" s="10">
        <v>32</v>
      </c>
      <c r="EG12" s="10">
        <v>7</v>
      </c>
      <c r="EH12" s="10">
        <v>5</v>
      </c>
      <c r="EI12" s="10">
        <v>16</v>
      </c>
      <c r="EJ12" s="10">
        <v>10</v>
      </c>
      <c r="EK12" s="10">
        <v>23</v>
      </c>
      <c r="EL12" s="10">
        <v>8</v>
      </c>
      <c r="EM12" s="10">
        <v>6</v>
      </c>
      <c r="EN12" s="10">
        <v>12</v>
      </c>
      <c r="EO12" s="10">
        <v>5</v>
      </c>
      <c r="EP12" s="10">
        <v>10</v>
      </c>
      <c r="EQ12" s="10">
        <v>3</v>
      </c>
      <c r="ER12" s="10">
        <v>10</v>
      </c>
      <c r="ES12" s="10">
        <v>21</v>
      </c>
      <c r="ET12" s="10">
        <v>6</v>
      </c>
      <c r="EU12" s="10">
        <v>2</v>
      </c>
      <c r="EV12" s="10"/>
      <c r="EW12" s="10">
        <v>18</v>
      </c>
      <c r="EX12" s="10">
        <v>10</v>
      </c>
      <c r="EY12" s="10">
        <v>7</v>
      </c>
      <c r="EZ12" s="10">
        <v>32</v>
      </c>
      <c r="FA12" s="10">
        <v>2</v>
      </c>
      <c r="FB12" s="10"/>
      <c r="FC12" s="41">
        <f t="shared" ref="FC12:FC28" si="18">SUM(EA12:FB12)</f>
        <v>271</v>
      </c>
      <c r="FD12" s="7">
        <f t="shared" ref="FD12:FD28" si="19">FC12/$FC$29</f>
        <v>1.2562581123678843E-2</v>
      </c>
      <c r="FF12" s="52" t="s">
        <v>53</v>
      </c>
      <c r="FG12" s="10"/>
      <c r="FH12" s="10">
        <v>2</v>
      </c>
      <c r="FI12" s="10">
        <v>6</v>
      </c>
      <c r="FJ12" s="10"/>
      <c r="FK12" s="10">
        <v>18</v>
      </c>
      <c r="FL12" s="10">
        <v>17</v>
      </c>
      <c r="FM12" s="10">
        <v>4</v>
      </c>
      <c r="FN12" s="10">
        <v>3</v>
      </c>
      <c r="FO12" s="10">
        <v>7</v>
      </c>
      <c r="FP12" s="10">
        <v>5</v>
      </c>
      <c r="FQ12" s="10">
        <v>18</v>
      </c>
      <c r="FR12" s="10">
        <v>3</v>
      </c>
      <c r="FS12" s="10">
        <v>3</v>
      </c>
      <c r="FT12" s="10">
        <v>6</v>
      </c>
      <c r="FU12" s="10">
        <v>3</v>
      </c>
      <c r="FV12" s="10">
        <v>4</v>
      </c>
      <c r="FW12" s="10">
        <v>8</v>
      </c>
      <c r="FX12" s="10">
        <v>11</v>
      </c>
      <c r="FY12" s="10">
        <v>20</v>
      </c>
      <c r="FZ12" s="10">
        <v>1</v>
      </c>
      <c r="GA12" s="10">
        <v>7</v>
      </c>
      <c r="GB12" s="10"/>
      <c r="GC12" s="10">
        <v>14</v>
      </c>
      <c r="GD12" s="10">
        <v>5</v>
      </c>
      <c r="GE12" s="10">
        <v>4</v>
      </c>
      <c r="GF12" s="10">
        <v>27</v>
      </c>
      <c r="GG12" s="10"/>
      <c r="GH12" s="10">
        <v>1</v>
      </c>
      <c r="GI12" s="41">
        <f t="shared" ref="GI12:GI28" si="20">SUM(FG12:GH12)</f>
        <v>197</v>
      </c>
      <c r="GJ12" s="7">
        <f t="shared" ref="GJ12:GJ28" si="21">GI12/$GI$29</f>
        <v>1.1298462950217939E-2</v>
      </c>
      <c r="GL12" s="52" t="s">
        <v>53</v>
      </c>
      <c r="GM12" s="10"/>
      <c r="GN12" s="10">
        <v>2</v>
      </c>
      <c r="GO12" s="10">
        <v>4</v>
      </c>
      <c r="GP12" s="10">
        <v>3</v>
      </c>
      <c r="GQ12" s="10">
        <v>32</v>
      </c>
      <c r="GR12" s="10">
        <v>8</v>
      </c>
      <c r="GS12" s="10">
        <v>6</v>
      </c>
      <c r="GT12" s="10">
        <v>6</v>
      </c>
      <c r="GU12" s="10">
        <v>11</v>
      </c>
      <c r="GV12" s="10">
        <v>10</v>
      </c>
      <c r="GW12" s="10">
        <v>38</v>
      </c>
      <c r="GX12" s="10">
        <v>3</v>
      </c>
      <c r="GY12" s="10">
        <v>4</v>
      </c>
      <c r="GZ12" s="10">
        <v>7</v>
      </c>
      <c r="HA12" s="10">
        <v>9</v>
      </c>
      <c r="HB12" s="10">
        <v>10</v>
      </c>
      <c r="HC12" s="10">
        <v>3</v>
      </c>
      <c r="HD12" s="10">
        <v>15</v>
      </c>
      <c r="HE12" s="10">
        <v>20</v>
      </c>
      <c r="HF12" s="10">
        <v>5</v>
      </c>
      <c r="HG12" s="10">
        <v>5</v>
      </c>
      <c r="HH12" s="10">
        <v>2</v>
      </c>
      <c r="HI12" s="10">
        <v>29</v>
      </c>
      <c r="HJ12" s="10">
        <v>10</v>
      </c>
      <c r="HK12" s="10">
        <v>3</v>
      </c>
      <c r="HL12" s="10">
        <v>42</v>
      </c>
      <c r="HM12" s="10"/>
      <c r="HN12" s="10">
        <v>2</v>
      </c>
      <c r="HO12" s="41">
        <f t="shared" ref="HO12:HO28" si="22">SUM(GM12:HN12)</f>
        <v>289</v>
      </c>
      <c r="HP12" s="7">
        <f t="shared" ref="HP12:HP28" si="23">HO12/$HO$29</f>
        <v>1.296661880832735E-2</v>
      </c>
      <c r="HR12" s="52" t="s">
        <v>53</v>
      </c>
      <c r="HS12" s="10"/>
      <c r="HT12" s="10">
        <v>1</v>
      </c>
      <c r="HU12" s="10"/>
      <c r="HV12" s="10"/>
      <c r="HW12" s="10">
        <v>19</v>
      </c>
      <c r="HX12" s="10"/>
      <c r="HY12" s="10">
        <v>5</v>
      </c>
      <c r="HZ12" s="10">
        <v>7</v>
      </c>
      <c r="IA12" s="10">
        <v>9</v>
      </c>
      <c r="IB12" s="10">
        <v>3</v>
      </c>
      <c r="IC12" s="10">
        <v>40</v>
      </c>
      <c r="ID12" s="10">
        <v>7</v>
      </c>
      <c r="IE12" s="10">
        <v>4</v>
      </c>
      <c r="IF12" s="10">
        <v>8</v>
      </c>
      <c r="IG12" s="10">
        <v>3</v>
      </c>
      <c r="IH12" s="10">
        <v>10</v>
      </c>
      <c r="II12" s="10">
        <v>3</v>
      </c>
      <c r="IJ12" s="10">
        <v>7</v>
      </c>
      <c r="IK12" s="10">
        <v>24</v>
      </c>
      <c r="IL12" s="10">
        <v>1</v>
      </c>
      <c r="IM12" s="10">
        <v>3</v>
      </c>
      <c r="IN12" s="10"/>
      <c r="IO12" s="10">
        <v>17</v>
      </c>
      <c r="IP12" s="10">
        <v>10</v>
      </c>
      <c r="IQ12" s="10">
        <v>4</v>
      </c>
      <c r="IR12" s="10">
        <v>40</v>
      </c>
      <c r="IS12" s="10">
        <v>2</v>
      </c>
      <c r="IT12" s="10">
        <v>6</v>
      </c>
      <c r="IU12" s="41">
        <f t="shared" ref="IU12:IU28" si="24">SUM(HS12:IT12)</f>
        <v>233</v>
      </c>
      <c r="IV12" s="7">
        <f t="shared" ref="IV12:IV28" si="25">IU12/$IU$29</f>
        <v>1.2331957235101091E-2</v>
      </c>
      <c r="IX12" s="52" t="s">
        <v>53</v>
      </c>
      <c r="IY12" s="10"/>
      <c r="IZ12" s="10"/>
      <c r="JA12" s="10">
        <v>1</v>
      </c>
      <c r="JB12" s="10"/>
      <c r="JC12" s="10">
        <v>2</v>
      </c>
      <c r="JD12" s="10"/>
      <c r="JE12" s="10">
        <v>3</v>
      </c>
      <c r="JF12" s="10"/>
      <c r="JG12" s="10">
        <v>5</v>
      </c>
      <c r="JH12" s="10">
        <v>3</v>
      </c>
      <c r="JI12" s="10">
        <v>7</v>
      </c>
      <c r="JJ12" s="10">
        <v>4</v>
      </c>
      <c r="JK12" s="10"/>
      <c r="JL12" s="10">
        <v>2</v>
      </c>
      <c r="JM12" s="10"/>
      <c r="JN12" s="10">
        <v>1</v>
      </c>
      <c r="JO12" s="10"/>
      <c r="JP12" s="10">
        <v>1</v>
      </c>
      <c r="JQ12" s="10">
        <v>4</v>
      </c>
      <c r="JR12" s="10">
        <v>2</v>
      </c>
      <c r="JS12" s="10"/>
      <c r="JT12" s="10"/>
      <c r="JU12" s="10">
        <v>5</v>
      </c>
      <c r="JV12" s="10">
        <v>3</v>
      </c>
      <c r="JW12" s="10"/>
      <c r="JX12" s="10">
        <v>10</v>
      </c>
      <c r="JY12" s="10"/>
      <c r="JZ12" s="10">
        <v>1</v>
      </c>
      <c r="KA12" s="41">
        <f t="shared" ref="KA12:KA28" si="26">SUM(IY12:JZ12)</f>
        <v>54</v>
      </c>
      <c r="KB12" s="7">
        <f t="shared" ref="KB12:KB28" si="27">KA12/$KA$29</f>
        <v>9.3766278867859001E-3</v>
      </c>
    </row>
    <row r="13" spans="2:288" x14ac:dyDescent="0.25">
      <c r="B13" s="52" t="s">
        <v>55</v>
      </c>
      <c r="C13" s="10"/>
      <c r="D13" s="10">
        <v>11</v>
      </c>
      <c r="E13" s="10">
        <v>6</v>
      </c>
      <c r="F13" s="10"/>
      <c r="G13" s="10">
        <v>34</v>
      </c>
      <c r="H13" s="10">
        <v>18</v>
      </c>
      <c r="I13" s="10">
        <v>9</v>
      </c>
      <c r="J13" s="10">
        <v>5</v>
      </c>
      <c r="K13" s="10">
        <v>4</v>
      </c>
      <c r="L13" s="10">
        <v>25</v>
      </c>
      <c r="M13" s="10">
        <v>77</v>
      </c>
      <c r="N13" s="10">
        <v>9</v>
      </c>
      <c r="O13" s="10">
        <v>5</v>
      </c>
      <c r="P13" s="10">
        <v>4</v>
      </c>
      <c r="Q13" s="10">
        <v>12</v>
      </c>
      <c r="R13" s="10">
        <v>20</v>
      </c>
      <c r="S13" s="10">
        <v>25</v>
      </c>
      <c r="T13" s="10">
        <v>13</v>
      </c>
      <c r="U13" s="10">
        <v>32</v>
      </c>
      <c r="V13" s="10">
        <v>8</v>
      </c>
      <c r="W13" s="10">
        <v>1</v>
      </c>
      <c r="X13" s="10"/>
      <c r="Y13" s="10">
        <v>8</v>
      </c>
      <c r="Z13" s="10">
        <v>4</v>
      </c>
      <c r="AA13" s="10">
        <v>8</v>
      </c>
      <c r="AB13" s="10">
        <v>23</v>
      </c>
      <c r="AC13" s="10"/>
      <c r="AD13" s="10"/>
      <c r="AE13" s="41">
        <f t="shared" si="10"/>
        <v>361</v>
      </c>
      <c r="AF13" s="7">
        <f t="shared" si="11"/>
        <v>2.9068362992189387E-2</v>
      </c>
      <c r="AH13" s="52" t="s">
        <v>55</v>
      </c>
      <c r="AI13" s="10">
        <v>4</v>
      </c>
      <c r="AJ13" s="10">
        <v>30</v>
      </c>
      <c r="AK13" s="10">
        <v>27</v>
      </c>
      <c r="AL13" s="10">
        <v>5</v>
      </c>
      <c r="AM13" s="10">
        <v>126</v>
      </c>
      <c r="AN13" s="10">
        <v>133</v>
      </c>
      <c r="AO13" s="10">
        <v>30</v>
      </c>
      <c r="AP13" s="10">
        <v>14</v>
      </c>
      <c r="AQ13" s="10">
        <v>50</v>
      </c>
      <c r="AR13" s="10">
        <v>84</v>
      </c>
      <c r="AS13" s="10">
        <v>152</v>
      </c>
      <c r="AT13" s="10">
        <v>10</v>
      </c>
      <c r="AU13" s="10">
        <v>16</v>
      </c>
      <c r="AV13" s="10">
        <v>32</v>
      </c>
      <c r="AW13" s="10">
        <v>27</v>
      </c>
      <c r="AX13" s="10">
        <v>59</v>
      </c>
      <c r="AY13" s="10">
        <v>26</v>
      </c>
      <c r="AZ13" s="10">
        <v>59</v>
      </c>
      <c r="BA13" s="10">
        <v>83</v>
      </c>
      <c r="BB13" s="10">
        <v>29</v>
      </c>
      <c r="BC13" s="10">
        <v>14</v>
      </c>
      <c r="BD13" s="10"/>
      <c r="BE13" s="10">
        <v>38</v>
      </c>
      <c r="BF13" s="10">
        <v>19</v>
      </c>
      <c r="BG13" s="10">
        <v>12</v>
      </c>
      <c r="BH13" s="10">
        <v>124</v>
      </c>
      <c r="BI13" s="10">
        <v>2</v>
      </c>
      <c r="BJ13" s="10"/>
      <c r="BK13" s="41">
        <f t="shared" si="12"/>
        <v>1205</v>
      </c>
      <c r="BL13" s="7">
        <f t="shared" si="13"/>
        <v>2.5430525071754178E-2</v>
      </c>
      <c r="BN13" s="52" t="s">
        <v>55</v>
      </c>
      <c r="BO13" s="10">
        <v>6</v>
      </c>
      <c r="BP13" s="10">
        <v>20</v>
      </c>
      <c r="BQ13" s="10">
        <v>24</v>
      </c>
      <c r="BR13" s="10">
        <v>3</v>
      </c>
      <c r="BS13" s="10">
        <v>92</v>
      </c>
      <c r="BT13" s="10">
        <v>61</v>
      </c>
      <c r="BU13" s="10">
        <v>26</v>
      </c>
      <c r="BV13" s="10">
        <v>17</v>
      </c>
      <c r="BW13" s="10">
        <v>101</v>
      </c>
      <c r="BX13" s="10">
        <v>51</v>
      </c>
      <c r="BY13" s="10">
        <v>75</v>
      </c>
      <c r="BZ13" s="10">
        <v>12</v>
      </c>
      <c r="CA13" s="10">
        <v>11</v>
      </c>
      <c r="CB13" s="10">
        <v>25</v>
      </c>
      <c r="CC13" s="10">
        <v>22</v>
      </c>
      <c r="CD13" s="10">
        <v>45</v>
      </c>
      <c r="CE13" s="10">
        <v>10</v>
      </c>
      <c r="CF13" s="10">
        <v>55</v>
      </c>
      <c r="CG13" s="10">
        <v>84</v>
      </c>
      <c r="CH13" s="10">
        <v>18</v>
      </c>
      <c r="CI13" s="10">
        <v>34</v>
      </c>
      <c r="CJ13" s="10">
        <v>2</v>
      </c>
      <c r="CK13" s="10">
        <v>53</v>
      </c>
      <c r="CL13" s="10">
        <v>40</v>
      </c>
      <c r="CM13" s="10">
        <v>11</v>
      </c>
      <c r="CN13" s="10">
        <v>96</v>
      </c>
      <c r="CO13" s="10">
        <v>7</v>
      </c>
      <c r="CP13" s="10">
        <v>2</v>
      </c>
      <c r="CQ13" s="41">
        <f t="shared" si="14"/>
        <v>1003</v>
      </c>
      <c r="CR13" s="7">
        <f t="shared" si="15"/>
        <v>2.4486706867508118E-2</v>
      </c>
      <c r="CT13" s="52" t="s">
        <v>55</v>
      </c>
      <c r="CU13" s="10">
        <v>2</v>
      </c>
      <c r="CV13" s="10">
        <v>16</v>
      </c>
      <c r="CW13" s="10">
        <v>28</v>
      </c>
      <c r="CX13" s="10">
        <v>4</v>
      </c>
      <c r="CY13" s="10">
        <v>98</v>
      </c>
      <c r="CZ13" s="10">
        <v>37</v>
      </c>
      <c r="DA13" s="10">
        <v>23</v>
      </c>
      <c r="DB13" s="10">
        <v>5</v>
      </c>
      <c r="DC13" s="10">
        <v>84</v>
      </c>
      <c r="DD13" s="10">
        <v>30</v>
      </c>
      <c r="DE13" s="10">
        <v>57</v>
      </c>
      <c r="DF13" s="10">
        <v>12</v>
      </c>
      <c r="DG13" s="10">
        <v>4</v>
      </c>
      <c r="DH13" s="10">
        <v>14</v>
      </c>
      <c r="DI13" s="10">
        <v>20</v>
      </c>
      <c r="DJ13" s="10">
        <v>31</v>
      </c>
      <c r="DK13" s="10">
        <v>8</v>
      </c>
      <c r="DL13" s="10">
        <v>40</v>
      </c>
      <c r="DM13" s="10">
        <v>60</v>
      </c>
      <c r="DN13" s="10">
        <v>19</v>
      </c>
      <c r="DO13" s="10">
        <v>4</v>
      </c>
      <c r="DP13" s="10">
        <v>2</v>
      </c>
      <c r="DQ13" s="10">
        <v>47</v>
      </c>
      <c r="DR13" s="10">
        <v>15</v>
      </c>
      <c r="DS13" s="10">
        <v>8</v>
      </c>
      <c r="DT13" s="10">
        <v>119</v>
      </c>
      <c r="DU13" s="10">
        <v>1</v>
      </c>
      <c r="DV13" s="10">
        <v>3</v>
      </c>
      <c r="DW13" s="41">
        <f t="shared" si="16"/>
        <v>791</v>
      </c>
      <c r="DX13" s="7">
        <f t="shared" si="17"/>
        <v>2.6841765923512843E-2</v>
      </c>
      <c r="DZ13" s="52" t="s">
        <v>55</v>
      </c>
      <c r="EA13" s="10"/>
      <c r="EB13" s="10">
        <v>6</v>
      </c>
      <c r="EC13" s="10">
        <v>22</v>
      </c>
      <c r="ED13" s="10">
        <v>1</v>
      </c>
      <c r="EE13" s="10">
        <v>47</v>
      </c>
      <c r="EF13" s="10">
        <v>43</v>
      </c>
      <c r="EG13" s="10">
        <v>11</v>
      </c>
      <c r="EH13" s="10">
        <v>5</v>
      </c>
      <c r="EI13" s="10">
        <v>24</v>
      </c>
      <c r="EJ13" s="10">
        <v>11</v>
      </c>
      <c r="EK13" s="10">
        <v>51</v>
      </c>
      <c r="EL13" s="10">
        <v>12</v>
      </c>
      <c r="EM13" s="10">
        <v>7</v>
      </c>
      <c r="EN13" s="10">
        <v>24</v>
      </c>
      <c r="EO13" s="10">
        <v>9</v>
      </c>
      <c r="EP13" s="10">
        <v>15</v>
      </c>
      <c r="EQ13" s="10">
        <v>3</v>
      </c>
      <c r="ER13" s="10">
        <v>29</v>
      </c>
      <c r="ES13" s="10">
        <v>33</v>
      </c>
      <c r="ET13" s="10">
        <v>12</v>
      </c>
      <c r="EU13" s="10">
        <v>3</v>
      </c>
      <c r="EV13" s="10"/>
      <c r="EW13" s="10">
        <v>28</v>
      </c>
      <c r="EX13" s="10">
        <v>17</v>
      </c>
      <c r="EY13" s="10">
        <v>6</v>
      </c>
      <c r="EZ13" s="10">
        <v>74</v>
      </c>
      <c r="FA13" s="10">
        <v>2</v>
      </c>
      <c r="FB13" s="10">
        <v>1</v>
      </c>
      <c r="FC13" s="41">
        <f t="shared" si="18"/>
        <v>496</v>
      </c>
      <c r="FD13" s="7">
        <f t="shared" si="19"/>
        <v>2.2992768403486002E-2</v>
      </c>
      <c r="FF13" s="52" t="s">
        <v>55</v>
      </c>
      <c r="FG13" s="10">
        <v>3</v>
      </c>
      <c r="FH13" s="10">
        <v>4</v>
      </c>
      <c r="FI13" s="10">
        <v>7</v>
      </c>
      <c r="FJ13" s="10"/>
      <c r="FK13" s="10">
        <v>30</v>
      </c>
      <c r="FL13" s="10">
        <v>12</v>
      </c>
      <c r="FM13" s="10">
        <v>9</v>
      </c>
      <c r="FN13" s="10">
        <v>4</v>
      </c>
      <c r="FO13" s="10">
        <v>14</v>
      </c>
      <c r="FP13" s="10">
        <v>9</v>
      </c>
      <c r="FQ13" s="10">
        <v>37</v>
      </c>
      <c r="FR13" s="10">
        <v>9</v>
      </c>
      <c r="FS13" s="10">
        <v>8</v>
      </c>
      <c r="FT13" s="10">
        <v>12</v>
      </c>
      <c r="FU13" s="10">
        <v>11</v>
      </c>
      <c r="FV13" s="10">
        <v>21</v>
      </c>
      <c r="FW13" s="10">
        <v>9</v>
      </c>
      <c r="FX13" s="10">
        <v>12</v>
      </c>
      <c r="FY13" s="10">
        <v>46</v>
      </c>
      <c r="FZ13" s="10">
        <v>7</v>
      </c>
      <c r="GA13" s="10">
        <v>6</v>
      </c>
      <c r="GB13" s="10">
        <v>1</v>
      </c>
      <c r="GC13" s="10">
        <v>22</v>
      </c>
      <c r="GD13" s="10">
        <v>15</v>
      </c>
      <c r="GE13" s="10">
        <v>3</v>
      </c>
      <c r="GF13" s="10">
        <v>65</v>
      </c>
      <c r="GG13" s="10">
        <v>1</v>
      </c>
      <c r="GH13" s="10"/>
      <c r="GI13" s="41">
        <f t="shared" si="20"/>
        <v>377</v>
      </c>
      <c r="GJ13" s="7">
        <f t="shared" si="21"/>
        <v>2.162193163569626E-2</v>
      </c>
      <c r="GL13" s="52" t="s">
        <v>55</v>
      </c>
      <c r="GM13" s="10">
        <v>1</v>
      </c>
      <c r="GN13" s="10">
        <v>9</v>
      </c>
      <c r="GO13" s="10">
        <v>9</v>
      </c>
      <c r="GP13" s="10">
        <v>2</v>
      </c>
      <c r="GQ13" s="10">
        <v>52</v>
      </c>
      <c r="GR13" s="10">
        <v>28</v>
      </c>
      <c r="GS13" s="10">
        <v>12</v>
      </c>
      <c r="GT13" s="10">
        <v>8</v>
      </c>
      <c r="GU13" s="10">
        <v>20</v>
      </c>
      <c r="GV13" s="10">
        <v>12</v>
      </c>
      <c r="GW13" s="10">
        <v>41</v>
      </c>
      <c r="GX13" s="10">
        <v>19</v>
      </c>
      <c r="GY13" s="10">
        <v>4</v>
      </c>
      <c r="GZ13" s="10">
        <v>13</v>
      </c>
      <c r="HA13" s="10">
        <v>15</v>
      </c>
      <c r="HB13" s="10">
        <v>16</v>
      </c>
      <c r="HC13" s="10">
        <v>9</v>
      </c>
      <c r="HD13" s="10">
        <v>25</v>
      </c>
      <c r="HE13" s="10">
        <v>54</v>
      </c>
      <c r="HF13" s="10">
        <v>9</v>
      </c>
      <c r="HG13" s="10">
        <v>7</v>
      </c>
      <c r="HH13" s="10"/>
      <c r="HI13" s="10">
        <v>36</v>
      </c>
      <c r="HJ13" s="10">
        <v>22</v>
      </c>
      <c r="HK13" s="10">
        <v>6</v>
      </c>
      <c r="HL13" s="10">
        <v>91</v>
      </c>
      <c r="HM13" s="10">
        <v>2</v>
      </c>
      <c r="HN13" s="10">
        <v>1</v>
      </c>
      <c r="HO13" s="41">
        <f t="shared" si="22"/>
        <v>523</v>
      </c>
      <c r="HP13" s="7">
        <f t="shared" si="23"/>
        <v>2.346554199569275E-2</v>
      </c>
      <c r="HR13" s="52" t="s">
        <v>55</v>
      </c>
      <c r="HS13" s="10">
        <v>1</v>
      </c>
      <c r="HT13" s="10">
        <v>5</v>
      </c>
      <c r="HU13" s="10">
        <v>6</v>
      </c>
      <c r="HV13" s="10">
        <v>1</v>
      </c>
      <c r="HW13" s="10">
        <v>36</v>
      </c>
      <c r="HX13" s="10">
        <v>11</v>
      </c>
      <c r="HY13" s="10">
        <v>9</v>
      </c>
      <c r="HZ13" s="10">
        <v>3</v>
      </c>
      <c r="IA13" s="10">
        <v>17</v>
      </c>
      <c r="IB13" s="10">
        <v>9</v>
      </c>
      <c r="IC13" s="10">
        <v>57</v>
      </c>
      <c r="ID13" s="10">
        <v>5</v>
      </c>
      <c r="IE13" s="10">
        <v>6</v>
      </c>
      <c r="IF13" s="10">
        <v>15</v>
      </c>
      <c r="IG13" s="10">
        <v>7</v>
      </c>
      <c r="IH13" s="10">
        <v>13</v>
      </c>
      <c r="II13" s="10">
        <v>9</v>
      </c>
      <c r="IJ13" s="10">
        <v>21</v>
      </c>
      <c r="IK13" s="10">
        <v>45</v>
      </c>
      <c r="IL13" s="10">
        <v>3</v>
      </c>
      <c r="IM13" s="10">
        <v>8</v>
      </c>
      <c r="IN13" s="10">
        <v>1</v>
      </c>
      <c r="IO13" s="10">
        <v>22</v>
      </c>
      <c r="IP13" s="10">
        <v>23</v>
      </c>
      <c r="IQ13" s="10">
        <v>7</v>
      </c>
      <c r="IR13" s="10">
        <v>76</v>
      </c>
      <c r="IS13" s="10">
        <v>3</v>
      </c>
      <c r="IT13" s="10">
        <v>2</v>
      </c>
      <c r="IU13" s="41">
        <f t="shared" si="24"/>
        <v>421</v>
      </c>
      <c r="IV13" s="7">
        <f t="shared" si="25"/>
        <v>2.2282205991319994E-2</v>
      </c>
      <c r="IX13" s="52" t="s">
        <v>55</v>
      </c>
      <c r="IY13" s="10">
        <v>1</v>
      </c>
      <c r="IZ13" s="10">
        <v>2</v>
      </c>
      <c r="JA13" s="10">
        <v>2</v>
      </c>
      <c r="JB13" s="10"/>
      <c r="JC13" s="10">
        <v>8</v>
      </c>
      <c r="JD13" s="10">
        <v>1</v>
      </c>
      <c r="JE13" s="10">
        <v>1</v>
      </c>
      <c r="JF13" s="10">
        <v>6</v>
      </c>
      <c r="JG13" s="10">
        <v>6</v>
      </c>
      <c r="JH13" s="10">
        <v>4</v>
      </c>
      <c r="JI13" s="10">
        <v>16</v>
      </c>
      <c r="JJ13" s="10">
        <v>4</v>
      </c>
      <c r="JK13" s="10">
        <v>1</v>
      </c>
      <c r="JL13" s="10">
        <v>5</v>
      </c>
      <c r="JM13" s="10">
        <v>3</v>
      </c>
      <c r="JN13" s="10">
        <v>1</v>
      </c>
      <c r="JO13" s="10"/>
      <c r="JP13" s="10">
        <v>5</v>
      </c>
      <c r="JQ13" s="10">
        <v>8</v>
      </c>
      <c r="JR13" s="10">
        <v>2</v>
      </c>
      <c r="JS13" s="10">
        <v>3</v>
      </c>
      <c r="JT13" s="10"/>
      <c r="JU13" s="10">
        <v>13</v>
      </c>
      <c r="JV13" s="10">
        <v>7</v>
      </c>
      <c r="JW13" s="10"/>
      <c r="JX13" s="10">
        <v>14</v>
      </c>
      <c r="JY13" s="10">
        <v>1</v>
      </c>
      <c r="JZ13" s="10">
        <v>4</v>
      </c>
      <c r="KA13" s="41">
        <f t="shared" si="26"/>
        <v>118</v>
      </c>
      <c r="KB13" s="7">
        <f t="shared" si="27"/>
        <v>2.048966834519882E-2</v>
      </c>
    </row>
    <row r="14" spans="2:288" x14ac:dyDescent="0.25">
      <c r="B14" s="52" t="s">
        <v>62</v>
      </c>
      <c r="C14" s="10">
        <v>10</v>
      </c>
      <c r="D14" s="10">
        <v>29</v>
      </c>
      <c r="E14" s="10">
        <v>56</v>
      </c>
      <c r="F14" s="10">
        <v>1</v>
      </c>
      <c r="G14" s="10">
        <v>239</v>
      </c>
      <c r="H14" s="10">
        <v>67</v>
      </c>
      <c r="I14" s="10">
        <v>39</v>
      </c>
      <c r="J14" s="10">
        <v>21</v>
      </c>
      <c r="K14" s="10">
        <v>41</v>
      </c>
      <c r="L14" s="10">
        <v>108</v>
      </c>
      <c r="M14" s="10">
        <v>112</v>
      </c>
      <c r="N14" s="10">
        <v>26</v>
      </c>
      <c r="O14" s="10">
        <v>35</v>
      </c>
      <c r="P14" s="10">
        <v>53</v>
      </c>
      <c r="Q14" s="10">
        <v>44</v>
      </c>
      <c r="R14" s="10">
        <v>103</v>
      </c>
      <c r="S14" s="10">
        <v>31</v>
      </c>
      <c r="T14" s="10">
        <v>95</v>
      </c>
      <c r="U14" s="10">
        <v>136</v>
      </c>
      <c r="V14" s="10">
        <v>39</v>
      </c>
      <c r="W14" s="10">
        <v>19</v>
      </c>
      <c r="X14" s="10">
        <v>10</v>
      </c>
      <c r="Y14" s="10">
        <v>82</v>
      </c>
      <c r="Z14" s="10">
        <v>33</v>
      </c>
      <c r="AA14" s="10">
        <v>20</v>
      </c>
      <c r="AB14" s="10">
        <v>134</v>
      </c>
      <c r="AC14" s="10">
        <v>3</v>
      </c>
      <c r="AD14" s="10"/>
      <c r="AE14" s="41">
        <f t="shared" si="10"/>
        <v>1586</v>
      </c>
      <c r="AF14" s="7">
        <f t="shared" si="11"/>
        <v>0.12770754489089298</v>
      </c>
      <c r="AH14" s="52" t="s">
        <v>62</v>
      </c>
      <c r="AI14" s="10">
        <v>35</v>
      </c>
      <c r="AJ14" s="10">
        <v>132</v>
      </c>
      <c r="AK14" s="10">
        <v>205</v>
      </c>
      <c r="AL14" s="10">
        <v>15</v>
      </c>
      <c r="AM14" s="10">
        <v>853</v>
      </c>
      <c r="AN14" s="10">
        <v>476</v>
      </c>
      <c r="AO14" s="10">
        <v>170</v>
      </c>
      <c r="AP14" s="10">
        <v>103</v>
      </c>
      <c r="AQ14" s="10">
        <v>191</v>
      </c>
      <c r="AR14" s="10">
        <v>395</v>
      </c>
      <c r="AS14" s="10">
        <v>657</v>
      </c>
      <c r="AT14" s="10">
        <v>102</v>
      </c>
      <c r="AU14" s="10">
        <v>93</v>
      </c>
      <c r="AV14" s="10">
        <v>257</v>
      </c>
      <c r="AW14" s="10">
        <v>152</v>
      </c>
      <c r="AX14" s="10">
        <v>485</v>
      </c>
      <c r="AY14" s="10">
        <v>124</v>
      </c>
      <c r="AZ14" s="10">
        <v>282</v>
      </c>
      <c r="BA14" s="10">
        <v>481</v>
      </c>
      <c r="BB14" s="10">
        <v>165</v>
      </c>
      <c r="BC14" s="10">
        <v>68</v>
      </c>
      <c r="BD14" s="10">
        <v>3</v>
      </c>
      <c r="BE14" s="10">
        <v>227</v>
      </c>
      <c r="BF14" s="10">
        <v>146</v>
      </c>
      <c r="BG14" s="10">
        <v>89</v>
      </c>
      <c r="BH14" s="10">
        <v>552</v>
      </c>
      <c r="BI14" s="10">
        <v>42</v>
      </c>
      <c r="BJ14" s="10">
        <v>6</v>
      </c>
      <c r="BK14" s="41">
        <f t="shared" si="12"/>
        <v>6506</v>
      </c>
      <c r="BL14" s="7">
        <f t="shared" si="13"/>
        <v>0.13730373121728853</v>
      </c>
      <c r="BN14" s="52" t="s">
        <v>62</v>
      </c>
      <c r="BO14" s="10">
        <v>32</v>
      </c>
      <c r="BP14" s="10">
        <v>99</v>
      </c>
      <c r="BQ14" s="10">
        <v>150</v>
      </c>
      <c r="BR14" s="10">
        <v>19</v>
      </c>
      <c r="BS14" s="10">
        <v>544</v>
      </c>
      <c r="BT14" s="10">
        <v>259</v>
      </c>
      <c r="BU14" s="10">
        <v>116</v>
      </c>
      <c r="BV14" s="10">
        <v>109</v>
      </c>
      <c r="BW14" s="10">
        <v>225</v>
      </c>
      <c r="BX14" s="10">
        <v>245</v>
      </c>
      <c r="BY14" s="10">
        <v>439</v>
      </c>
      <c r="BZ14" s="10">
        <v>93</v>
      </c>
      <c r="CA14" s="10">
        <v>78</v>
      </c>
      <c r="CB14" s="10">
        <v>220</v>
      </c>
      <c r="CC14" s="10">
        <v>133</v>
      </c>
      <c r="CD14" s="10">
        <v>259</v>
      </c>
      <c r="CE14" s="10">
        <v>70</v>
      </c>
      <c r="CF14" s="10">
        <v>241</v>
      </c>
      <c r="CG14" s="10">
        <v>446</v>
      </c>
      <c r="CH14" s="10">
        <v>132</v>
      </c>
      <c r="CI14" s="10">
        <v>68</v>
      </c>
      <c r="CJ14" s="10">
        <v>3</v>
      </c>
      <c r="CK14" s="10">
        <v>225</v>
      </c>
      <c r="CL14" s="10">
        <v>198</v>
      </c>
      <c r="CM14" s="10">
        <v>62</v>
      </c>
      <c r="CN14" s="10">
        <v>571</v>
      </c>
      <c r="CO14" s="10">
        <v>33</v>
      </c>
      <c r="CP14" s="10">
        <v>10</v>
      </c>
      <c r="CQ14" s="41">
        <f t="shared" si="14"/>
        <v>5079</v>
      </c>
      <c r="CR14" s="7">
        <f t="shared" si="15"/>
        <v>0.12399599619149923</v>
      </c>
      <c r="CT14" s="52" t="s">
        <v>62</v>
      </c>
      <c r="CU14" s="10">
        <v>23</v>
      </c>
      <c r="CV14" s="10">
        <v>58</v>
      </c>
      <c r="CW14" s="10">
        <v>116</v>
      </c>
      <c r="CX14" s="10">
        <v>11</v>
      </c>
      <c r="CY14" s="10">
        <v>383</v>
      </c>
      <c r="CZ14" s="10">
        <v>160</v>
      </c>
      <c r="DA14" s="10">
        <v>53</v>
      </c>
      <c r="DB14" s="10">
        <v>53</v>
      </c>
      <c r="DC14" s="10">
        <v>183</v>
      </c>
      <c r="DD14" s="10">
        <v>129</v>
      </c>
      <c r="DE14" s="10">
        <v>262</v>
      </c>
      <c r="DF14" s="10">
        <v>73</v>
      </c>
      <c r="DG14" s="10">
        <v>46</v>
      </c>
      <c r="DH14" s="10">
        <v>151</v>
      </c>
      <c r="DI14" s="10">
        <v>78</v>
      </c>
      <c r="DJ14" s="10">
        <v>180</v>
      </c>
      <c r="DK14" s="10">
        <v>64</v>
      </c>
      <c r="DL14" s="10">
        <v>165</v>
      </c>
      <c r="DM14" s="10">
        <v>273</v>
      </c>
      <c r="DN14" s="10">
        <v>114</v>
      </c>
      <c r="DO14" s="10">
        <v>29</v>
      </c>
      <c r="DP14" s="10">
        <v>6</v>
      </c>
      <c r="DQ14" s="10">
        <v>176</v>
      </c>
      <c r="DR14" s="10">
        <v>130</v>
      </c>
      <c r="DS14" s="10">
        <v>36</v>
      </c>
      <c r="DT14" s="10">
        <v>459</v>
      </c>
      <c r="DU14" s="10">
        <v>15</v>
      </c>
      <c r="DV14" s="10">
        <v>11</v>
      </c>
      <c r="DW14" s="41">
        <f t="shared" si="16"/>
        <v>3437</v>
      </c>
      <c r="DX14" s="7">
        <f t="shared" si="17"/>
        <v>0.11663103600393634</v>
      </c>
      <c r="DZ14" s="52" t="s">
        <v>62</v>
      </c>
      <c r="EA14" s="10">
        <v>11</v>
      </c>
      <c r="EB14" s="10">
        <v>32</v>
      </c>
      <c r="EC14" s="10">
        <v>69</v>
      </c>
      <c r="ED14" s="10">
        <v>3</v>
      </c>
      <c r="EE14" s="10">
        <v>240</v>
      </c>
      <c r="EF14" s="10">
        <v>148</v>
      </c>
      <c r="EG14" s="10">
        <v>50</v>
      </c>
      <c r="EH14" s="10">
        <v>33</v>
      </c>
      <c r="EI14" s="10">
        <v>83</v>
      </c>
      <c r="EJ14" s="10">
        <v>88</v>
      </c>
      <c r="EK14" s="10">
        <v>197</v>
      </c>
      <c r="EL14" s="10">
        <v>53</v>
      </c>
      <c r="EM14" s="10">
        <v>47</v>
      </c>
      <c r="EN14" s="10">
        <v>96</v>
      </c>
      <c r="EO14" s="10">
        <v>71</v>
      </c>
      <c r="EP14" s="10">
        <v>120</v>
      </c>
      <c r="EQ14" s="10">
        <v>34</v>
      </c>
      <c r="ER14" s="10">
        <v>109</v>
      </c>
      <c r="ES14" s="10">
        <v>199</v>
      </c>
      <c r="ET14" s="10">
        <v>30</v>
      </c>
      <c r="EU14" s="10">
        <v>28</v>
      </c>
      <c r="EV14" s="10">
        <v>1</v>
      </c>
      <c r="EW14" s="10">
        <v>143</v>
      </c>
      <c r="EX14" s="10">
        <v>82</v>
      </c>
      <c r="EY14" s="10">
        <v>28</v>
      </c>
      <c r="EZ14" s="10">
        <v>309</v>
      </c>
      <c r="FA14" s="10">
        <v>12</v>
      </c>
      <c r="FB14" s="10">
        <v>9</v>
      </c>
      <c r="FC14" s="41">
        <f t="shared" si="18"/>
        <v>2325</v>
      </c>
      <c r="FD14" s="7">
        <f t="shared" si="19"/>
        <v>0.10777860189134063</v>
      </c>
      <c r="FF14" s="52" t="s">
        <v>62</v>
      </c>
      <c r="FG14" s="10">
        <v>7</v>
      </c>
      <c r="FH14" s="10">
        <v>32</v>
      </c>
      <c r="FI14" s="10">
        <v>75</v>
      </c>
      <c r="FJ14" s="10">
        <v>4</v>
      </c>
      <c r="FK14" s="10">
        <v>213</v>
      </c>
      <c r="FL14" s="10">
        <v>79</v>
      </c>
      <c r="FM14" s="10">
        <v>23</v>
      </c>
      <c r="FN14" s="10">
        <v>31</v>
      </c>
      <c r="FO14" s="10">
        <v>46</v>
      </c>
      <c r="FP14" s="10">
        <v>57</v>
      </c>
      <c r="FQ14" s="10">
        <v>190</v>
      </c>
      <c r="FR14" s="10">
        <v>34</v>
      </c>
      <c r="FS14" s="10">
        <v>29</v>
      </c>
      <c r="FT14" s="10">
        <v>50</v>
      </c>
      <c r="FU14" s="10">
        <v>39</v>
      </c>
      <c r="FV14" s="10">
        <v>73</v>
      </c>
      <c r="FW14" s="10">
        <v>35</v>
      </c>
      <c r="FX14" s="10">
        <v>84</v>
      </c>
      <c r="FY14" s="10">
        <v>123</v>
      </c>
      <c r="FZ14" s="10">
        <v>49</v>
      </c>
      <c r="GA14" s="10">
        <v>27</v>
      </c>
      <c r="GB14" s="10">
        <v>4</v>
      </c>
      <c r="GC14" s="10">
        <v>78</v>
      </c>
      <c r="GD14" s="10">
        <v>64</v>
      </c>
      <c r="GE14" s="10">
        <v>16</v>
      </c>
      <c r="GF14" s="10">
        <v>256</v>
      </c>
      <c r="GG14" s="10">
        <v>6</v>
      </c>
      <c r="GH14" s="10">
        <v>1</v>
      </c>
      <c r="GI14" s="41">
        <f t="shared" si="20"/>
        <v>1725</v>
      </c>
      <c r="GJ14" s="7">
        <f t="shared" si="21"/>
        <v>9.8933241569167246E-2</v>
      </c>
      <c r="GL14" s="52" t="s">
        <v>62</v>
      </c>
      <c r="GM14" s="10">
        <v>12</v>
      </c>
      <c r="GN14" s="10">
        <v>34</v>
      </c>
      <c r="GO14" s="10">
        <v>70</v>
      </c>
      <c r="GP14" s="10">
        <v>2</v>
      </c>
      <c r="GQ14" s="10">
        <v>136</v>
      </c>
      <c r="GR14" s="10">
        <v>128</v>
      </c>
      <c r="GS14" s="10">
        <v>41</v>
      </c>
      <c r="GT14" s="10">
        <v>39</v>
      </c>
      <c r="GU14" s="10">
        <v>82</v>
      </c>
      <c r="GV14" s="10">
        <v>78</v>
      </c>
      <c r="GW14" s="10">
        <v>285</v>
      </c>
      <c r="GX14" s="10">
        <v>42</v>
      </c>
      <c r="GY14" s="10">
        <v>39</v>
      </c>
      <c r="GZ14" s="10">
        <v>97</v>
      </c>
      <c r="HA14" s="10">
        <v>49</v>
      </c>
      <c r="HB14" s="10">
        <v>126</v>
      </c>
      <c r="HC14" s="10">
        <v>27</v>
      </c>
      <c r="HD14" s="10">
        <v>114</v>
      </c>
      <c r="HE14" s="10">
        <v>226</v>
      </c>
      <c r="HF14" s="10">
        <v>44</v>
      </c>
      <c r="HG14" s="10">
        <v>23</v>
      </c>
      <c r="HH14" s="10">
        <v>7</v>
      </c>
      <c r="HI14" s="10">
        <v>100</v>
      </c>
      <c r="HJ14" s="10">
        <v>83</v>
      </c>
      <c r="HK14" s="10">
        <v>37</v>
      </c>
      <c r="HL14" s="10">
        <v>327</v>
      </c>
      <c r="HM14" s="10">
        <v>13</v>
      </c>
      <c r="HN14" s="10">
        <v>12</v>
      </c>
      <c r="HO14" s="41">
        <f t="shared" si="22"/>
        <v>2273</v>
      </c>
      <c r="HP14" s="7">
        <f t="shared" si="23"/>
        <v>0.10198312993539124</v>
      </c>
      <c r="HR14" s="52" t="s">
        <v>62</v>
      </c>
      <c r="HS14" s="10">
        <v>10</v>
      </c>
      <c r="HT14" s="10">
        <v>22</v>
      </c>
      <c r="HU14" s="10">
        <v>45</v>
      </c>
      <c r="HV14" s="10">
        <v>2</v>
      </c>
      <c r="HW14" s="10">
        <v>117</v>
      </c>
      <c r="HX14" s="10">
        <v>77</v>
      </c>
      <c r="HY14" s="10">
        <v>29</v>
      </c>
      <c r="HZ14" s="10">
        <v>28</v>
      </c>
      <c r="IA14" s="10">
        <v>66</v>
      </c>
      <c r="IB14" s="10">
        <v>52</v>
      </c>
      <c r="IC14" s="10">
        <v>220</v>
      </c>
      <c r="ID14" s="10">
        <v>32</v>
      </c>
      <c r="IE14" s="10">
        <v>20</v>
      </c>
      <c r="IF14" s="10">
        <v>58</v>
      </c>
      <c r="IG14" s="10">
        <v>70</v>
      </c>
      <c r="IH14" s="10">
        <v>95</v>
      </c>
      <c r="II14" s="10">
        <v>37</v>
      </c>
      <c r="IJ14" s="10">
        <v>95</v>
      </c>
      <c r="IK14" s="10">
        <v>151</v>
      </c>
      <c r="IL14" s="10">
        <v>28</v>
      </c>
      <c r="IM14" s="10">
        <v>17</v>
      </c>
      <c r="IN14" s="10">
        <v>3</v>
      </c>
      <c r="IO14" s="10">
        <v>54</v>
      </c>
      <c r="IP14" s="10">
        <v>53</v>
      </c>
      <c r="IQ14" s="10">
        <v>17</v>
      </c>
      <c r="IR14" s="10">
        <v>295</v>
      </c>
      <c r="IS14" s="10">
        <v>12</v>
      </c>
      <c r="IT14" s="10">
        <v>12</v>
      </c>
      <c r="IU14" s="41">
        <f t="shared" si="24"/>
        <v>1717</v>
      </c>
      <c r="IV14" s="7">
        <f t="shared" si="25"/>
        <v>9.087541018312692E-2</v>
      </c>
      <c r="IX14" s="52" t="s">
        <v>62</v>
      </c>
      <c r="IY14" s="10">
        <v>1</v>
      </c>
      <c r="IZ14" s="10">
        <v>6</v>
      </c>
      <c r="JA14" s="10">
        <v>19</v>
      </c>
      <c r="JB14" s="10">
        <v>2</v>
      </c>
      <c r="JC14" s="10">
        <v>40</v>
      </c>
      <c r="JD14" s="10">
        <v>36</v>
      </c>
      <c r="JE14" s="10">
        <v>11</v>
      </c>
      <c r="JF14" s="10">
        <v>5</v>
      </c>
      <c r="JG14" s="10">
        <v>32</v>
      </c>
      <c r="JH14" s="10">
        <v>19</v>
      </c>
      <c r="JI14" s="10">
        <v>67</v>
      </c>
      <c r="JJ14" s="10">
        <v>12</v>
      </c>
      <c r="JK14" s="10">
        <v>6</v>
      </c>
      <c r="JL14" s="10">
        <v>19</v>
      </c>
      <c r="JM14" s="10">
        <v>22</v>
      </c>
      <c r="JN14" s="10">
        <v>23</v>
      </c>
      <c r="JO14" s="10">
        <v>7</v>
      </c>
      <c r="JP14" s="10">
        <v>28</v>
      </c>
      <c r="JQ14" s="10">
        <v>41</v>
      </c>
      <c r="JR14" s="10">
        <v>19</v>
      </c>
      <c r="JS14" s="10">
        <v>5</v>
      </c>
      <c r="JT14" s="10">
        <v>2</v>
      </c>
      <c r="JU14" s="10">
        <v>27</v>
      </c>
      <c r="JV14" s="10">
        <v>21</v>
      </c>
      <c r="JW14" s="10">
        <v>6</v>
      </c>
      <c r="JX14" s="10">
        <v>93</v>
      </c>
      <c r="JY14" s="10">
        <v>1</v>
      </c>
      <c r="JZ14" s="10">
        <v>11</v>
      </c>
      <c r="KA14" s="41">
        <f t="shared" si="26"/>
        <v>581</v>
      </c>
      <c r="KB14" s="7">
        <f t="shared" si="27"/>
        <v>0.10088557041152978</v>
      </c>
    </row>
    <row r="15" spans="2:288" x14ac:dyDescent="0.25">
      <c r="B15" s="52" t="s">
        <v>60</v>
      </c>
      <c r="C15" s="10">
        <v>5</v>
      </c>
      <c r="D15" s="10">
        <v>37</v>
      </c>
      <c r="E15" s="10">
        <v>59</v>
      </c>
      <c r="F15" s="10">
        <v>3</v>
      </c>
      <c r="G15" s="10">
        <v>203</v>
      </c>
      <c r="H15" s="10">
        <v>73</v>
      </c>
      <c r="I15" s="10">
        <v>32</v>
      </c>
      <c r="J15" s="10">
        <v>52</v>
      </c>
      <c r="K15" s="10">
        <v>49</v>
      </c>
      <c r="L15" s="10">
        <v>98</v>
      </c>
      <c r="M15" s="10">
        <v>121</v>
      </c>
      <c r="N15" s="10">
        <v>43</v>
      </c>
      <c r="O15" s="10">
        <v>29</v>
      </c>
      <c r="P15" s="10">
        <v>72</v>
      </c>
      <c r="Q15" s="10">
        <v>85</v>
      </c>
      <c r="R15" s="10">
        <v>87</v>
      </c>
      <c r="S15" s="10">
        <v>37</v>
      </c>
      <c r="T15" s="10">
        <v>81</v>
      </c>
      <c r="U15" s="10">
        <v>176</v>
      </c>
      <c r="V15" s="10">
        <v>39</v>
      </c>
      <c r="W15" s="10">
        <v>29</v>
      </c>
      <c r="X15" s="10">
        <v>3</v>
      </c>
      <c r="Y15" s="10">
        <v>75</v>
      </c>
      <c r="Z15" s="10">
        <v>30</v>
      </c>
      <c r="AA15" s="10">
        <v>14</v>
      </c>
      <c r="AB15" s="10">
        <v>171</v>
      </c>
      <c r="AC15" s="10">
        <v>21</v>
      </c>
      <c r="AD15" s="10"/>
      <c r="AE15" s="41">
        <f t="shared" si="10"/>
        <v>1724</v>
      </c>
      <c r="AF15" s="7">
        <f t="shared" si="11"/>
        <v>0.13881955068846122</v>
      </c>
      <c r="AH15" s="52" t="s">
        <v>60</v>
      </c>
      <c r="AI15" s="10">
        <v>47</v>
      </c>
      <c r="AJ15" s="10">
        <v>115</v>
      </c>
      <c r="AK15" s="10">
        <v>184</v>
      </c>
      <c r="AL15" s="10">
        <v>15</v>
      </c>
      <c r="AM15" s="10">
        <v>891</v>
      </c>
      <c r="AN15" s="10">
        <v>400</v>
      </c>
      <c r="AO15" s="10">
        <v>174</v>
      </c>
      <c r="AP15" s="10">
        <v>132</v>
      </c>
      <c r="AQ15" s="10">
        <v>237</v>
      </c>
      <c r="AR15" s="10">
        <v>331</v>
      </c>
      <c r="AS15" s="10">
        <v>543</v>
      </c>
      <c r="AT15" s="10">
        <v>117</v>
      </c>
      <c r="AU15" s="10">
        <v>165</v>
      </c>
      <c r="AV15" s="10">
        <v>220</v>
      </c>
      <c r="AW15" s="10">
        <v>144</v>
      </c>
      <c r="AX15" s="10">
        <v>416</v>
      </c>
      <c r="AY15" s="10">
        <v>129</v>
      </c>
      <c r="AZ15" s="10">
        <v>258</v>
      </c>
      <c r="BA15" s="10">
        <v>547</v>
      </c>
      <c r="BB15" s="10">
        <v>205</v>
      </c>
      <c r="BC15" s="10">
        <v>75</v>
      </c>
      <c r="BD15" s="10">
        <v>6</v>
      </c>
      <c r="BE15" s="10">
        <v>269</v>
      </c>
      <c r="BF15" s="10">
        <v>158</v>
      </c>
      <c r="BG15" s="10">
        <v>51</v>
      </c>
      <c r="BH15" s="10">
        <v>564</v>
      </c>
      <c r="BI15" s="10">
        <v>31</v>
      </c>
      <c r="BJ15" s="10">
        <v>4</v>
      </c>
      <c r="BK15" s="41">
        <f t="shared" si="12"/>
        <v>6428</v>
      </c>
      <c r="BL15" s="7">
        <f t="shared" si="13"/>
        <v>0.13565760594293433</v>
      </c>
      <c r="BN15" s="52" t="s">
        <v>60</v>
      </c>
      <c r="BO15" s="10">
        <v>42</v>
      </c>
      <c r="BP15" s="10">
        <v>95</v>
      </c>
      <c r="BQ15" s="10">
        <v>192</v>
      </c>
      <c r="BR15" s="10">
        <v>12</v>
      </c>
      <c r="BS15" s="10">
        <v>593</v>
      </c>
      <c r="BT15" s="10">
        <v>195</v>
      </c>
      <c r="BU15" s="10">
        <v>128</v>
      </c>
      <c r="BV15" s="10">
        <v>98</v>
      </c>
      <c r="BW15" s="10">
        <v>175</v>
      </c>
      <c r="BX15" s="10">
        <v>250</v>
      </c>
      <c r="BY15" s="10">
        <v>432</v>
      </c>
      <c r="BZ15" s="10">
        <v>95</v>
      </c>
      <c r="CA15" s="10">
        <v>172</v>
      </c>
      <c r="CB15" s="10">
        <v>236</v>
      </c>
      <c r="CC15" s="10">
        <v>264</v>
      </c>
      <c r="CD15" s="10">
        <v>236</v>
      </c>
      <c r="CE15" s="10">
        <v>95</v>
      </c>
      <c r="CF15" s="10">
        <v>274</v>
      </c>
      <c r="CG15" s="10">
        <v>625</v>
      </c>
      <c r="CH15" s="10">
        <v>126</v>
      </c>
      <c r="CI15" s="10">
        <v>55</v>
      </c>
      <c r="CJ15" s="10">
        <v>5</v>
      </c>
      <c r="CK15" s="10">
        <v>239</v>
      </c>
      <c r="CL15" s="10">
        <v>344</v>
      </c>
      <c r="CM15" s="10">
        <v>62</v>
      </c>
      <c r="CN15" s="10">
        <v>677</v>
      </c>
      <c r="CO15" s="10">
        <v>27</v>
      </c>
      <c r="CP15" s="10">
        <v>11</v>
      </c>
      <c r="CQ15" s="41">
        <f t="shared" si="14"/>
        <v>5755</v>
      </c>
      <c r="CR15" s="7">
        <f t="shared" si="15"/>
        <v>0.14049949952393739</v>
      </c>
      <c r="CT15" s="52" t="s">
        <v>60</v>
      </c>
      <c r="CU15" s="10">
        <v>15</v>
      </c>
      <c r="CV15" s="10">
        <v>51</v>
      </c>
      <c r="CW15" s="10">
        <v>150</v>
      </c>
      <c r="CX15" s="10">
        <v>5</v>
      </c>
      <c r="CY15" s="10">
        <v>331</v>
      </c>
      <c r="CZ15" s="10">
        <v>159</v>
      </c>
      <c r="DA15" s="10">
        <v>91</v>
      </c>
      <c r="DB15" s="10">
        <v>71</v>
      </c>
      <c r="DC15" s="10">
        <v>139</v>
      </c>
      <c r="DD15" s="10">
        <v>150</v>
      </c>
      <c r="DE15" s="10">
        <v>290</v>
      </c>
      <c r="DF15" s="10">
        <v>95</v>
      </c>
      <c r="DG15" s="10">
        <v>177</v>
      </c>
      <c r="DH15" s="10">
        <v>143</v>
      </c>
      <c r="DI15" s="10">
        <v>127</v>
      </c>
      <c r="DJ15" s="10">
        <v>144</v>
      </c>
      <c r="DK15" s="10">
        <v>50</v>
      </c>
      <c r="DL15" s="10">
        <v>201</v>
      </c>
      <c r="DM15" s="10">
        <v>302</v>
      </c>
      <c r="DN15" s="10">
        <v>124</v>
      </c>
      <c r="DO15" s="10">
        <v>33</v>
      </c>
      <c r="DP15" s="10">
        <v>3</v>
      </c>
      <c r="DQ15" s="10">
        <v>215</v>
      </c>
      <c r="DR15" s="10">
        <v>254</v>
      </c>
      <c r="DS15" s="10">
        <v>40</v>
      </c>
      <c r="DT15" s="10">
        <v>479</v>
      </c>
      <c r="DU15" s="10">
        <v>24</v>
      </c>
      <c r="DV15" s="10">
        <v>11</v>
      </c>
      <c r="DW15" s="41">
        <f t="shared" si="16"/>
        <v>3874</v>
      </c>
      <c r="DX15" s="7">
        <f t="shared" si="17"/>
        <v>0.13146017849265329</v>
      </c>
      <c r="DZ15" s="52" t="s">
        <v>60</v>
      </c>
      <c r="EA15" s="10">
        <v>13</v>
      </c>
      <c r="EB15" s="10">
        <v>35</v>
      </c>
      <c r="EC15" s="10">
        <v>98</v>
      </c>
      <c r="ED15" s="10">
        <v>2</v>
      </c>
      <c r="EE15" s="10">
        <v>228</v>
      </c>
      <c r="EF15" s="10">
        <v>102</v>
      </c>
      <c r="EG15" s="10">
        <v>38</v>
      </c>
      <c r="EH15" s="10">
        <v>47</v>
      </c>
      <c r="EI15" s="10">
        <v>132</v>
      </c>
      <c r="EJ15" s="10">
        <v>96</v>
      </c>
      <c r="EK15" s="10">
        <v>229</v>
      </c>
      <c r="EL15" s="10">
        <v>72</v>
      </c>
      <c r="EM15" s="10">
        <v>113</v>
      </c>
      <c r="EN15" s="10">
        <v>121</v>
      </c>
      <c r="EO15" s="10">
        <v>116</v>
      </c>
      <c r="EP15" s="10">
        <v>101</v>
      </c>
      <c r="EQ15" s="10">
        <v>45</v>
      </c>
      <c r="ER15" s="10">
        <v>136</v>
      </c>
      <c r="ES15" s="10">
        <v>228</v>
      </c>
      <c r="ET15" s="10">
        <v>83</v>
      </c>
      <c r="EU15" s="10">
        <v>44</v>
      </c>
      <c r="EV15" s="10">
        <v>3</v>
      </c>
      <c r="EW15" s="10">
        <v>170</v>
      </c>
      <c r="EX15" s="10">
        <v>137</v>
      </c>
      <c r="EY15" s="10">
        <v>30</v>
      </c>
      <c r="EZ15" s="10">
        <v>331</v>
      </c>
      <c r="FA15" s="10">
        <v>13</v>
      </c>
      <c r="FB15" s="10">
        <v>12</v>
      </c>
      <c r="FC15" s="41">
        <f t="shared" si="18"/>
        <v>2775</v>
      </c>
      <c r="FD15" s="7">
        <f t="shared" si="19"/>
        <v>0.12863897645095493</v>
      </c>
      <c r="FF15" s="52" t="s">
        <v>60</v>
      </c>
      <c r="FG15" s="10">
        <v>7</v>
      </c>
      <c r="FH15" s="10">
        <v>69</v>
      </c>
      <c r="FI15" s="10">
        <v>89</v>
      </c>
      <c r="FJ15" s="10">
        <v>8</v>
      </c>
      <c r="FK15" s="10">
        <v>181</v>
      </c>
      <c r="FL15" s="10">
        <v>100</v>
      </c>
      <c r="FM15" s="10">
        <v>41</v>
      </c>
      <c r="FN15" s="10">
        <v>31</v>
      </c>
      <c r="FO15" s="10">
        <v>83</v>
      </c>
      <c r="FP15" s="10">
        <v>77</v>
      </c>
      <c r="FQ15" s="10">
        <v>163</v>
      </c>
      <c r="FR15" s="10">
        <v>60</v>
      </c>
      <c r="FS15" s="10">
        <v>112</v>
      </c>
      <c r="FT15" s="10">
        <v>72</v>
      </c>
      <c r="FU15" s="10">
        <v>65</v>
      </c>
      <c r="FV15" s="10">
        <v>78</v>
      </c>
      <c r="FW15" s="10">
        <v>31</v>
      </c>
      <c r="FX15" s="10">
        <v>82</v>
      </c>
      <c r="FY15" s="10">
        <v>163</v>
      </c>
      <c r="FZ15" s="10">
        <v>43</v>
      </c>
      <c r="GA15" s="10">
        <v>24</v>
      </c>
      <c r="GB15" s="10">
        <v>2</v>
      </c>
      <c r="GC15" s="10">
        <v>87</v>
      </c>
      <c r="GD15" s="10">
        <v>135</v>
      </c>
      <c r="GE15" s="10">
        <v>22</v>
      </c>
      <c r="GF15" s="10">
        <v>306</v>
      </c>
      <c r="GG15" s="10">
        <v>11</v>
      </c>
      <c r="GH15" s="10">
        <v>2</v>
      </c>
      <c r="GI15" s="41">
        <f t="shared" si="20"/>
        <v>2144</v>
      </c>
      <c r="GJ15" s="7">
        <f t="shared" si="21"/>
        <v>0.12296398256480844</v>
      </c>
      <c r="GL15" s="52" t="s">
        <v>60</v>
      </c>
      <c r="GM15" s="10">
        <v>14</v>
      </c>
      <c r="GN15" s="10">
        <v>76</v>
      </c>
      <c r="GO15" s="10">
        <v>74</v>
      </c>
      <c r="GP15" s="10">
        <v>5</v>
      </c>
      <c r="GQ15" s="10">
        <v>130</v>
      </c>
      <c r="GR15" s="10">
        <v>145</v>
      </c>
      <c r="GS15" s="10">
        <v>49</v>
      </c>
      <c r="GT15" s="10">
        <v>46</v>
      </c>
      <c r="GU15" s="10">
        <v>117</v>
      </c>
      <c r="GV15" s="10">
        <v>100</v>
      </c>
      <c r="GW15" s="10">
        <v>267</v>
      </c>
      <c r="GX15" s="10">
        <v>62</v>
      </c>
      <c r="GY15" s="10">
        <v>120</v>
      </c>
      <c r="GZ15" s="10">
        <v>83</v>
      </c>
      <c r="HA15" s="10">
        <v>73</v>
      </c>
      <c r="HB15" s="10">
        <v>99</v>
      </c>
      <c r="HC15" s="10">
        <v>40</v>
      </c>
      <c r="HD15" s="10">
        <v>112</v>
      </c>
      <c r="HE15" s="10">
        <v>209</v>
      </c>
      <c r="HF15" s="10">
        <v>70</v>
      </c>
      <c r="HG15" s="10">
        <v>24</v>
      </c>
      <c r="HH15" s="10">
        <v>5</v>
      </c>
      <c r="HI15" s="10">
        <v>96</v>
      </c>
      <c r="HJ15" s="10">
        <v>120</v>
      </c>
      <c r="HK15" s="10">
        <v>26</v>
      </c>
      <c r="HL15" s="10">
        <v>497</v>
      </c>
      <c r="HM15" s="10">
        <v>13</v>
      </c>
      <c r="HN15" s="10">
        <v>13</v>
      </c>
      <c r="HO15" s="41">
        <f t="shared" si="22"/>
        <v>2685</v>
      </c>
      <c r="HP15" s="7">
        <f t="shared" si="23"/>
        <v>0.12046841349605168</v>
      </c>
      <c r="HR15" s="52" t="s">
        <v>60</v>
      </c>
      <c r="HS15" s="10">
        <v>6</v>
      </c>
      <c r="HT15" s="10">
        <v>39</v>
      </c>
      <c r="HU15" s="10">
        <v>64</v>
      </c>
      <c r="HV15" s="10">
        <v>3</v>
      </c>
      <c r="HW15" s="10">
        <v>123</v>
      </c>
      <c r="HX15" s="10">
        <v>97</v>
      </c>
      <c r="HY15" s="10">
        <v>30</v>
      </c>
      <c r="HZ15" s="10">
        <v>42</v>
      </c>
      <c r="IA15" s="10">
        <v>51</v>
      </c>
      <c r="IB15" s="10">
        <v>86</v>
      </c>
      <c r="IC15" s="10">
        <v>221</v>
      </c>
      <c r="ID15" s="10">
        <v>45</v>
      </c>
      <c r="IE15" s="10">
        <v>56</v>
      </c>
      <c r="IF15" s="10">
        <v>85</v>
      </c>
      <c r="IG15" s="10">
        <v>45</v>
      </c>
      <c r="IH15" s="10">
        <v>101</v>
      </c>
      <c r="II15" s="10">
        <v>30</v>
      </c>
      <c r="IJ15" s="10">
        <v>92</v>
      </c>
      <c r="IK15" s="10">
        <v>189</v>
      </c>
      <c r="IL15" s="10">
        <v>40</v>
      </c>
      <c r="IM15" s="10">
        <v>15</v>
      </c>
      <c r="IN15" s="10">
        <v>2</v>
      </c>
      <c r="IO15" s="10">
        <v>77</v>
      </c>
      <c r="IP15" s="10">
        <v>85</v>
      </c>
      <c r="IQ15" s="10">
        <v>20</v>
      </c>
      <c r="IR15" s="10">
        <v>373</v>
      </c>
      <c r="IS15" s="10">
        <v>15</v>
      </c>
      <c r="IT15" s="10">
        <v>10</v>
      </c>
      <c r="IU15" s="41">
        <f t="shared" si="24"/>
        <v>2042</v>
      </c>
      <c r="IV15" s="7">
        <f t="shared" si="25"/>
        <v>0.10807663808616493</v>
      </c>
      <c r="IX15" s="52" t="s">
        <v>60</v>
      </c>
      <c r="IY15" s="10">
        <v>1</v>
      </c>
      <c r="IZ15" s="10">
        <v>4</v>
      </c>
      <c r="JA15" s="10">
        <v>18</v>
      </c>
      <c r="JB15" s="10"/>
      <c r="JC15" s="10">
        <v>49</v>
      </c>
      <c r="JD15" s="10">
        <v>20</v>
      </c>
      <c r="JE15" s="10">
        <v>12</v>
      </c>
      <c r="JF15" s="10">
        <v>17</v>
      </c>
      <c r="JG15" s="10">
        <v>17</v>
      </c>
      <c r="JH15" s="10">
        <v>25</v>
      </c>
      <c r="JI15" s="10">
        <v>78</v>
      </c>
      <c r="JJ15" s="10">
        <v>25</v>
      </c>
      <c r="JK15" s="10">
        <v>29</v>
      </c>
      <c r="JL15" s="10">
        <v>17</v>
      </c>
      <c r="JM15" s="10">
        <v>16</v>
      </c>
      <c r="JN15" s="10">
        <v>32</v>
      </c>
      <c r="JO15" s="10">
        <v>11</v>
      </c>
      <c r="JP15" s="10">
        <v>31</v>
      </c>
      <c r="JQ15" s="10">
        <v>63</v>
      </c>
      <c r="JR15" s="10">
        <v>11</v>
      </c>
      <c r="JS15" s="10">
        <v>2</v>
      </c>
      <c r="JT15" s="10">
        <v>3</v>
      </c>
      <c r="JU15" s="10">
        <v>29</v>
      </c>
      <c r="JV15" s="10">
        <v>33</v>
      </c>
      <c r="JW15" s="10">
        <v>6</v>
      </c>
      <c r="JX15" s="10">
        <v>138</v>
      </c>
      <c r="JY15" s="10">
        <v>3</v>
      </c>
      <c r="JZ15" s="10">
        <v>4</v>
      </c>
      <c r="KA15" s="41">
        <f t="shared" si="26"/>
        <v>694</v>
      </c>
      <c r="KB15" s="7">
        <f t="shared" si="27"/>
        <v>0.12050703247091508</v>
      </c>
    </row>
    <row r="16" spans="2:288" x14ac:dyDescent="0.25">
      <c r="B16" s="52" t="s">
        <v>68</v>
      </c>
      <c r="C16" s="10">
        <v>7</v>
      </c>
      <c r="D16" s="10">
        <v>19</v>
      </c>
      <c r="E16" s="10">
        <v>43</v>
      </c>
      <c r="F16" s="10">
        <v>2</v>
      </c>
      <c r="G16" s="10">
        <v>143</v>
      </c>
      <c r="H16" s="10">
        <v>53</v>
      </c>
      <c r="I16" s="10">
        <v>29</v>
      </c>
      <c r="J16" s="10">
        <v>22</v>
      </c>
      <c r="K16" s="10">
        <v>36</v>
      </c>
      <c r="L16" s="10">
        <v>70</v>
      </c>
      <c r="M16" s="10">
        <v>107</v>
      </c>
      <c r="N16" s="10">
        <v>34</v>
      </c>
      <c r="O16" s="10">
        <v>27</v>
      </c>
      <c r="P16" s="10">
        <v>47</v>
      </c>
      <c r="Q16" s="10">
        <v>67</v>
      </c>
      <c r="R16" s="10">
        <v>64</v>
      </c>
      <c r="S16" s="10">
        <v>16</v>
      </c>
      <c r="T16" s="10">
        <v>59</v>
      </c>
      <c r="U16" s="10">
        <v>99</v>
      </c>
      <c r="V16" s="10">
        <v>21</v>
      </c>
      <c r="W16" s="10">
        <v>10</v>
      </c>
      <c r="X16" s="10"/>
      <c r="Y16" s="10">
        <v>47</v>
      </c>
      <c r="Z16" s="10">
        <v>34</v>
      </c>
      <c r="AA16" s="10">
        <v>8</v>
      </c>
      <c r="AB16" s="10">
        <v>95</v>
      </c>
      <c r="AC16" s="10">
        <v>16</v>
      </c>
      <c r="AD16" s="10"/>
      <c r="AE16" s="41">
        <f t="shared" si="10"/>
        <v>1175</v>
      </c>
      <c r="AF16" s="7">
        <f t="shared" si="11"/>
        <v>9.461309284161365E-2</v>
      </c>
      <c r="AH16" s="52" t="s">
        <v>68</v>
      </c>
      <c r="AI16" s="10">
        <v>32</v>
      </c>
      <c r="AJ16" s="10">
        <v>68</v>
      </c>
      <c r="AK16" s="10">
        <v>146</v>
      </c>
      <c r="AL16" s="10">
        <v>7</v>
      </c>
      <c r="AM16" s="10">
        <v>474</v>
      </c>
      <c r="AN16" s="10">
        <v>150</v>
      </c>
      <c r="AO16" s="10">
        <v>119</v>
      </c>
      <c r="AP16" s="10">
        <v>78</v>
      </c>
      <c r="AQ16" s="10">
        <v>201</v>
      </c>
      <c r="AR16" s="10">
        <v>190</v>
      </c>
      <c r="AS16" s="10">
        <v>391</v>
      </c>
      <c r="AT16" s="10">
        <v>78</v>
      </c>
      <c r="AU16" s="10">
        <v>65</v>
      </c>
      <c r="AV16" s="10">
        <v>138</v>
      </c>
      <c r="AW16" s="10">
        <v>99</v>
      </c>
      <c r="AX16" s="10">
        <v>224</v>
      </c>
      <c r="AY16" s="10">
        <v>85</v>
      </c>
      <c r="AZ16" s="10">
        <v>184</v>
      </c>
      <c r="BA16" s="10">
        <v>364</v>
      </c>
      <c r="BB16" s="10">
        <v>99</v>
      </c>
      <c r="BC16" s="10">
        <v>53</v>
      </c>
      <c r="BD16" s="10">
        <v>1</v>
      </c>
      <c r="BE16" s="10">
        <v>194</v>
      </c>
      <c r="BF16" s="10">
        <v>130</v>
      </c>
      <c r="BG16" s="10">
        <v>43</v>
      </c>
      <c r="BH16" s="10">
        <v>399</v>
      </c>
      <c r="BI16" s="10">
        <v>28</v>
      </c>
      <c r="BJ16" s="10">
        <v>3</v>
      </c>
      <c r="BK16" s="41">
        <f t="shared" si="12"/>
        <v>4043</v>
      </c>
      <c r="BL16" s="7">
        <f t="shared" si="13"/>
        <v>8.5324160054026682E-2</v>
      </c>
      <c r="BN16" s="52" t="s">
        <v>68</v>
      </c>
      <c r="BO16" s="10">
        <v>26</v>
      </c>
      <c r="BP16" s="10">
        <v>60</v>
      </c>
      <c r="BQ16" s="10">
        <v>94</v>
      </c>
      <c r="BR16" s="10">
        <v>8</v>
      </c>
      <c r="BS16" s="10">
        <v>317</v>
      </c>
      <c r="BT16" s="10">
        <v>144</v>
      </c>
      <c r="BU16" s="10">
        <v>73</v>
      </c>
      <c r="BV16" s="10">
        <v>51</v>
      </c>
      <c r="BW16" s="10">
        <v>140</v>
      </c>
      <c r="BX16" s="10">
        <v>203</v>
      </c>
      <c r="BY16" s="10">
        <v>336</v>
      </c>
      <c r="BZ16" s="10">
        <v>51</v>
      </c>
      <c r="CA16" s="10">
        <v>53</v>
      </c>
      <c r="CB16" s="10">
        <v>152</v>
      </c>
      <c r="CC16" s="10">
        <v>102</v>
      </c>
      <c r="CD16" s="10">
        <v>177</v>
      </c>
      <c r="CE16" s="10">
        <v>52</v>
      </c>
      <c r="CF16" s="10">
        <v>161</v>
      </c>
      <c r="CG16" s="10">
        <v>409</v>
      </c>
      <c r="CH16" s="10">
        <v>79</v>
      </c>
      <c r="CI16" s="10">
        <v>53</v>
      </c>
      <c r="CJ16" s="10">
        <v>1</v>
      </c>
      <c r="CK16" s="10">
        <v>199</v>
      </c>
      <c r="CL16" s="10">
        <v>208</v>
      </c>
      <c r="CM16" s="10">
        <v>27</v>
      </c>
      <c r="CN16" s="10">
        <v>405</v>
      </c>
      <c r="CO16" s="10">
        <v>21</v>
      </c>
      <c r="CP16" s="10">
        <v>3</v>
      </c>
      <c r="CQ16" s="41">
        <f t="shared" si="14"/>
        <v>3605</v>
      </c>
      <c r="CR16" s="7">
        <f t="shared" si="15"/>
        <v>8.8010546617514215E-2</v>
      </c>
      <c r="CT16" s="52" t="s">
        <v>68</v>
      </c>
      <c r="CU16" s="10">
        <v>18</v>
      </c>
      <c r="CV16" s="10">
        <v>29</v>
      </c>
      <c r="CW16" s="10">
        <v>81</v>
      </c>
      <c r="CX16" s="10">
        <v>9</v>
      </c>
      <c r="CY16" s="10">
        <v>203</v>
      </c>
      <c r="CZ16" s="10">
        <v>94</v>
      </c>
      <c r="DA16" s="10">
        <v>83</v>
      </c>
      <c r="DB16" s="10">
        <v>61</v>
      </c>
      <c r="DC16" s="10">
        <v>110</v>
      </c>
      <c r="DD16" s="10">
        <v>124</v>
      </c>
      <c r="DE16" s="10">
        <v>257</v>
      </c>
      <c r="DF16" s="10">
        <v>36</v>
      </c>
      <c r="DG16" s="10">
        <v>41</v>
      </c>
      <c r="DH16" s="10">
        <v>88</v>
      </c>
      <c r="DI16" s="10">
        <v>79</v>
      </c>
      <c r="DJ16" s="10">
        <v>113</v>
      </c>
      <c r="DK16" s="10">
        <v>41</v>
      </c>
      <c r="DL16" s="10">
        <v>169</v>
      </c>
      <c r="DM16" s="10">
        <v>184</v>
      </c>
      <c r="DN16" s="10">
        <v>72</v>
      </c>
      <c r="DO16" s="10">
        <v>25</v>
      </c>
      <c r="DP16" s="10">
        <v>2</v>
      </c>
      <c r="DQ16" s="10">
        <v>140</v>
      </c>
      <c r="DR16" s="10">
        <v>260</v>
      </c>
      <c r="DS16" s="10">
        <v>21</v>
      </c>
      <c r="DT16" s="10">
        <v>346</v>
      </c>
      <c r="DU16" s="10">
        <v>11</v>
      </c>
      <c r="DV16" s="10">
        <v>4</v>
      </c>
      <c r="DW16" s="41">
        <f t="shared" si="16"/>
        <v>2701</v>
      </c>
      <c r="DX16" s="7">
        <f t="shared" si="17"/>
        <v>9.1655638128202516E-2</v>
      </c>
      <c r="DZ16" s="52" t="s">
        <v>68</v>
      </c>
      <c r="EA16" s="10">
        <v>12</v>
      </c>
      <c r="EB16" s="10">
        <v>22</v>
      </c>
      <c r="EC16" s="10">
        <v>87</v>
      </c>
      <c r="ED16" s="10">
        <v>2</v>
      </c>
      <c r="EE16" s="10">
        <v>104</v>
      </c>
      <c r="EF16" s="10">
        <v>56</v>
      </c>
      <c r="EG16" s="10">
        <v>42</v>
      </c>
      <c r="EH16" s="10">
        <v>24</v>
      </c>
      <c r="EI16" s="10">
        <v>101</v>
      </c>
      <c r="EJ16" s="10">
        <v>70</v>
      </c>
      <c r="EK16" s="10">
        <v>118</v>
      </c>
      <c r="EL16" s="10">
        <v>20</v>
      </c>
      <c r="EM16" s="10">
        <v>56</v>
      </c>
      <c r="EN16" s="10">
        <v>67</v>
      </c>
      <c r="EO16" s="10">
        <v>69</v>
      </c>
      <c r="EP16" s="10">
        <v>80</v>
      </c>
      <c r="EQ16" s="10">
        <v>18</v>
      </c>
      <c r="ER16" s="10">
        <v>95</v>
      </c>
      <c r="ES16" s="10">
        <v>144</v>
      </c>
      <c r="ET16" s="10">
        <v>29</v>
      </c>
      <c r="EU16" s="10">
        <v>25</v>
      </c>
      <c r="EV16" s="10">
        <v>2</v>
      </c>
      <c r="EW16" s="10">
        <v>93</v>
      </c>
      <c r="EX16" s="10">
        <v>146</v>
      </c>
      <c r="EY16" s="10">
        <v>30</v>
      </c>
      <c r="EZ16" s="10">
        <v>234</v>
      </c>
      <c r="FA16" s="10">
        <v>5</v>
      </c>
      <c r="FB16" s="10">
        <v>6</v>
      </c>
      <c r="FC16" s="41">
        <f t="shared" si="18"/>
        <v>1757</v>
      </c>
      <c r="FD16" s="7">
        <f t="shared" si="19"/>
        <v>8.1448173558316336E-2</v>
      </c>
      <c r="FF16" s="52" t="s">
        <v>68</v>
      </c>
      <c r="FG16" s="10">
        <v>3</v>
      </c>
      <c r="FH16" s="10">
        <v>27</v>
      </c>
      <c r="FI16" s="10">
        <v>77</v>
      </c>
      <c r="FJ16" s="10">
        <v>5</v>
      </c>
      <c r="FK16" s="10">
        <v>86</v>
      </c>
      <c r="FL16" s="10">
        <v>56</v>
      </c>
      <c r="FM16" s="10">
        <v>31</v>
      </c>
      <c r="FN16" s="10">
        <v>23</v>
      </c>
      <c r="FO16" s="10">
        <v>78</v>
      </c>
      <c r="FP16" s="10">
        <v>46</v>
      </c>
      <c r="FQ16" s="10">
        <v>123</v>
      </c>
      <c r="FR16" s="10">
        <v>31</v>
      </c>
      <c r="FS16" s="10">
        <v>53</v>
      </c>
      <c r="FT16" s="10">
        <v>45</v>
      </c>
      <c r="FU16" s="10">
        <v>39</v>
      </c>
      <c r="FV16" s="10">
        <v>50</v>
      </c>
      <c r="FW16" s="10">
        <v>19</v>
      </c>
      <c r="FX16" s="10">
        <v>82</v>
      </c>
      <c r="FY16" s="10">
        <v>114</v>
      </c>
      <c r="FZ16" s="10">
        <v>35</v>
      </c>
      <c r="GA16" s="10">
        <v>17</v>
      </c>
      <c r="GB16" s="10">
        <v>3</v>
      </c>
      <c r="GC16" s="10">
        <v>68</v>
      </c>
      <c r="GD16" s="10">
        <v>128</v>
      </c>
      <c r="GE16" s="10">
        <v>10</v>
      </c>
      <c r="GF16" s="10">
        <v>236</v>
      </c>
      <c r="GG16" s="10">
        <v>5</v>
      </c>
      <c r="GH16" s="10">
        <v>1</v>
      </c>
      <c r="GI16" s="41">
        <f t="shared" si="20"/>
        <v>1491</v>
      </c>
      <c r="GJ16" s="7">
        <f t="shared" si="21"/>
        <v>8.5512732278045428E-2</v>
      </c>
      <c r="GL16" s="52" t="s">
        <v>68</v>
      </c>
      <c r="GM16" s="10">
        <v>5</v>
      </c>
      <c r="GN16" s="10">
        <v>16</v>
      </c>
      <c r="GO16" s="10">
        <v>58</v>
      </c>
      <c r="GP16" s="10">
        <v>2</v>
      </c>
      <c r="GQ16" s="10">
        <v>109</v>
      </c>
      <c r="GR16" s="10">
        <v>71</v>
      </c>
      <c r="GS16" s="10">
        <v>28</v>
      </c>
      <c r="GT16" s="10">
        <v>35</v>
      </c>
      <c r="GU16" s="10">
        <v>79</v>
      </c>
      <c r="GV16" s="10">
        <v>64</v>
      </c>
      <c r="GW16" s="10">
        <v>196</v>
      </c>
      <c r="GX16" s="10">
        <v>34</v>
      </c>
      <c r="GY16" s="10">
        <v>36</v>
      </c>
      <c r="GZ16" s="10">
        <v>55</v>
      </c>
      <c r="HA16" s="10">
        <v>35</v>
      </c>
      <c r="HB16" s="10">
        <v>69</v>
      </c>
      <c r="HC16" s="10">
        <v>34</v>
      </c>
      <c r="HD16" s="10">
        <v>96</v>
      </c>
      <c r="HE16" s="10">
        <v>127</v>
      </c>
      <c r="HF16" s="10">
        <v>41</v>
      </c>
      <c r="HG16" s="10">
        <v>23</v>
      </c>
      <c r="HH16" s="10"/>
      <c r="HI16" s="10">
        <v>80</v>
      </c>
      <c r="HJ16" s="10">
        <v>109</v>
      </c>
      <c r="HK16" s="10">
        <v>20</v>
      </c>
      <c r="HL16" s="10">
        <v>288</v>
      </c>
      <c r="HM16" s="10">
        <v>6</v>
      </c>
      <c r="HN16" s="10">
        <v>4</v>
      </c>
      <c r="HO16" s="41">
        <f t="shared" si="22"/>
        <v>1720</v>
      </c>
      <c r="HP16" s="7">
        <f t="shared" si="23"/>
        <v>7.7171572146446515E-2</v>
      </c>
      <c r="HR16" s="52" t="s">
        <v>68</v>
      </c>
      <c r="HS16" s="10">
        <v>2</v>
      </c>
      <c r="HT16" s="10">
        <v>19</v>
      </c>
      <c r="HU16" s="10">
        <v>60</v>
      </c>
      <c r="HV16" s="10">
        <v>2</v>
      </c>
      <c r="HW16" s="10">
        <v>95</v>
      </c>
      <c r="HX16" s="10">
        <v>51</v>
      </c>
      <c r="HY16" s="10">
        <v>38</v>
      </c>
      <c r="HZ16" s="10">
        <v>28</v>
      </c>
      <c r="IA16" s="10">
        <v>51</v>
      </c>
      <c r="IB16" s="10">
        <v>45</v>
      </c>
      <c r="IC16" s="10">
        <v>168</v>
      </c>
      <c r="ID16" s="10">
        <v>22</v>
      </c>
      <c r="IE16" s="10">
        <v>33</v>
      </c>
      <c r="IF16" s="10">
        <v>65</v>
      </c>
      <c r="IG16" s="10">
        <v>36</v>
      </c>
      <c r="IH16" s="10">
        <v>47</v>
      </c>
      <c r="II16" s="10">
        <v>37</v>
      </c>
      <c r="IJ16" s="10">
        <v>80</v>
      </c>
      <c r="IK16" s="10">
        <v>138</v>
      </c>
      <c r="IL16" s="10">
        <v>29</v>
      </c>
      <c r="IM16" s="10">
        <v>4</v>
      </c>
      <c r="IN16" s="10">
        <v>2</v>
      </c>
      <c r="IO16" s="10">
        <v>60</v>
      </c>
      <c r="IP16" s="10">
        <v>74</v>
      </c>
      <c r="IQ16" s="10">
        <v>13</v>
      </c>
      <c r="IR16" s="10">
        <v>285</v>
      </c>
      <c r="IS16" s="10">
        <v>9</v>
      </c>
      <c r="IT16" s="10">
        <v>9</v>
      </c>
      <c r="IU16" s="41">
        <f t="shared" si="24"/>
        <v>1502</v>
      </c>
      <c r="IV16" s="7">
        <f t="shared" si="25"/>
        <v>7.9496136339578707E-2</v>
      </c>
      <c r="IX16" s="52" t="s">
        <v>68</v>
      </c>
      <c r="IY16" s="10">
        <v>1</v>
      </c>
      <c r="IZ16" s="10">
        <v>10</v>
      </c>
      <c r="JA16" s="10">
        <v>17</v>
      </c>
      <c r="JB16" s="10">
        <v>2</v>
      </c>
      <c r="JC16" s="10">
        <v>28</v>
      </c>
      <c r="JD16" s="10">
        <v>13</v>
      </c>
      <c r="JE16" s="10">
        <v>6</v>
      </c>
      <c r="JF16" s="10">
        <v>8</v>
      </c>
      <c r="JG16" s="10">
        <v>16</v>
      </c>
      <c r="JH16" s="10">
        <v>12</v>
      </c>
      <c r="JI16" s="10">
        <v>40</v>
      </c>
      <c r="JJ16" s="10">
        <v>21</v>
      </c>
      <c r="JK16" s="10">
        <v>8</v>
      </c>
      <c r="JL16" s="10">
        <v>12</v>
      </c>
      <c r="JM16" s="10">
        <v>14</v>
      </c>
      <c r="JN16" s="10">
        <v>14</v>
      </c>
      <c r="JO16" s="10">
        <v>4</v>
      </c>
      <c r="JP16" s="10">
        <v>28</v>
      </c>
      <c r="JQ16" s="10">
        <v>52</v>
      </c>
      <c r="JR16" s="10">
        <v>9</v>
      </c>
      <c r="JS16" s="10">
        <v>2</v>
      </c>
      <c r="JT16" s="10">
        <v>1</v>
      </c>
      <c r="JU16" s="10">
        <v>17</v>
      </c>
      <c r="JV16" s="10">
        <v>24</v>
      </c>
      <c r="JW16" s="10">
        <v>7</v>
      </c>
      <c r="JX16" s="10">
        <v>87</v>
      </c>
      <c r="JY16" s="10">
        <v>4</v>
      </c>
      <c r="JZ16" s="10">
        <v>3</v>
      </c>
      <c r="KA16" s="41">
        <f t="shared" si="26"/>
        <v>460</v>
      </c>
      <c r="KB16" s="7">
        <f t="shared" si="27"/>
        <v>7.9874978294842858E-2</v>
      </c>
    </row>
    <row r="17" spans="2:288" x14ac:dyDescent="0.25">
      <c r="B17" s="52" t="s">
        <v>67</v>
      </c>
      <c r="C17" s="10">
        <v>10</v>
      </c>
      <c r="D17" s="10">
        <v>23</v>
      </c>
      <c r="E17" s="10">
        <v>66</v>
      </c>
      <c r="F17" s="10">
        <v>5</v>
      </c>
      <c r="G17" s="10">
        <v>166</v>
      </c>
      <c r="H17" s="10">
        <v>61</v>
      </c>
      <c r="I17" s="10">
        <v>21</v>
      </c>
      <c r="J17" s="10">
        <v>23</v>
      </c>
      <c r="K17" s="10">
        <v>40</v>
      </c>
      <c r="L17" s="10">
        <v>83</v>
      </c>
      <c r="M17" s="10">
        <v>121</v>
      </c>
      <c r="N17" s="10">
        <v>26</v>
      </c>
      <c r="O17" s="10">
        <v>25</v>
      </c>
      <c r="P17" s="10">
        <v>49</v>
      </c>
      <c r="Q17" s="10">
        <v>74</v>
      </c>
      <c r="R17" s="10">
        <v>71</v>
      </c>
      <c r="S17" s="10">
        <v>17</v>
      </c>
      <c r="T17" s="10">
        <v>64</v>
      </c>
      <c r="U17" s="10">
        <v>135</v>
      </c>
      <c r="V17" s="10">
        <v>33</v>
      </c>
      <c r="W17" s="10">
        <v>27</v>
      </c>
      <c r="X17" s="10"/>
      <c r="Y17" s="10">
        <v>81</v>
      </c>
      <c r="Z17" s="10">
        <v>39</v>
      </c>
      <c r="AA17" s="10">
        <v>18</v>
      </c>
      <c r="AB17" s="10">
        <v>130</v>
      </c>
      <c r="AC17" s="10">
        <v>7</v>
      </c>
      <c r="AD17" s="10"/>
      <c r="AE17" s="41">
        <f t="shared" si="10"/>
        <v>1415</v>
      </c>
      <c r="AF17" s="7">
        <f t="shared" si="11"/>
        <v>0.11393832031564538</v>
      </c>
      <c r="AH17" s="52" t="s">
        <v>67</v>
      </c>
      <c r="AI17" s="10">
        <v>42</v>
      </c>
      <c r="AJ17" s="10">
        <v>97</v>
      </c>
      <c r="AK17" s="10">
        <v>205</v>
      </c>
      <c r="AL17" s="10">
        <v>13</v>
      </c>
      <c r="AM17" s="10">
        <v>522</v>
      </c>
      <c r="AN17" s="10">
        <v>192</v>
      </c>
      <c r="AO17" s="10">
        <v>156</v>
      </c>
      <c r="AP17" s="10">
        <v>79</v>
      </c>
      <c r="AQ17" s="10">
        <v>201</v>
      </c>
      <c r="AR17" s="10">
        <v>239</v>
      </c>
      <c r="AS17" s="10">
        <v>394</v>
      </c>
      <c r="AT17" s="10">
        <v>109</v>
      </c>
      <c r="AU17" s="10">
        <v>81</v>
      </c>
      <c r="AV17" s="10">
        <v>189</v>
      </c>
      <c r="AW17" s="10">
        <v>135</v>
      </c>
      <c r="AX17" s="10">
        <v>298</v>
      </c>
      <c r="AY17" s="10">
        <v>78</v>
      </c>
      <c r="AZ17" s="10">
        <v>217</v>
      </c>
      <c r="BA17" s="10">
        <v>451</v>
      </c>
      <c r="BB17" s="10">
        <v>151</v>
      </c>
      <c r="BC17" s="10">
        <v>72</v>
      </c>
      <c r="BD17" s="10">
        <v>8</v>
      </c>
      <c r="BE17" s="10">
        <v>231</v>
      </c>
      <c r="BF17" s="10">
        <v>125</v>
      </c>
      <c r="BG17" s="10">
        <v>41</v>
      </c>
      <c r="BH17" s="10">
        <v>467</v>
      </c>
      <c r="BI17" s="10">
        <v>21</v>
      </c>
      <c r="BJ17" s="10">
        <v>3</v>
      </c>
      <c r="BK17" s="41">
        <f t="shared" si="12"/>
        <v>4817</v>
      </c>
      <c r="BL17" s="7">
        <f t="shared" si="13"/>
        <v>0.10165878777646463</v>
      </c>
      <c r="BN17" s="52" t="s">
        <v>67</v>
      </c>
      <c r="BO17" s="10">
        <v>35</v>
      </c>
      <c r="BP17" s="10">
        <v>60</v>
      </c>
      <c r="BQ17" s="10">
        <v>119</v>
      </c>
      <c r="BR17" s="10">
        <v>6</v>
      </c>
      <c r="BS17" s="10">
        <v>364</v>
      </c>
      <c r="BT17" s="10">
        <v>145</v>
      </c>
      <c r="BU17" s="10">
        <v>89</v>
      </c>
      <c r="BV17" s="10">
        <v>65</v>
      </c>
      <c r="BW17" s="10">
        <v>158</v>
      </c>
      <c r="BX17" s="10">
        <v>194</v>
      </c>
      <c r="BY17" s="10">
        <v>333</v>
      </c>
      <c r="BZ17" s="10">
        <v>81</v>
      </c>
      <c r="CA17" s="10">
        <v>68</v>
      </c>
      <c r="CB17" s="10">
        <v>188</v>
      </c>
      <c r="CC17" s="10">
        <v>136</v>
      </c>
      <c r="CD17" s="10">
        <v>210</v>
      </c>
      <c r="CE17" s="10">
        <v>49</v>
      </c>
      <c r="CF17" s="10">
        <v>223</v>
      </c>
      <c r="CG17" s="10">
        <v>463</v>
      </c>
      <c r="CH17" s="10">
        <v>112</v>
      </c>
      <c r="CI17" s="10">
        <v>54</v>
      </c>
      <c r="CJ17" s="10">
        <v>5</v>
      </c>
      <c r="CK17" s="10">
        <v>225</v>
      </c>
      <c r="CL17" s="10">
        <v>164</v>
      </c>
      <c r="CM17" s="10">
        <v>48</v>
      </c>
      <c r="CN17" s="10">
        <v>529</v>
      </c>
      <c r="CO17" s="10">
        <v>18</v>
      </c>
      <c r="CP17" s="10">
        <v>6</v>
      </c>
      <c r="CQ17" s="41">
        <f t="shared" si="14"/>
        <v>4147</v>
      </c>
      <c r="CR17" s="7">
        <f t="shared" si="15"/>
        <v>0.10124264544322649</v>
      </c>
      <c r="CT17" s="52" t="s">
        <v>67</v>
      </c>
      <c r="CU17" s="10">
        <v>23</v>
      </c>
      <c r="CV17" s="10">
        <v>55</v>
      </c>
      <c r="CW17" s="10">
        <v>89</v>
      </c>
      <c r="CX17" s="10">
        <v>9</v>
      </c>
      <c r="CY17" s="10">
        <v>250</v>
      </c>
      <c r="CZ17" s="10">
        <v>114</v>
      </c>
      <c r="DA17" s="10">
        <v>73</v>
      </c>
      <c r="DB17" s="10">
        <v>65</v>
      </c>
      <c r="DC17" s="10">
        <v>114</v>
      </c>
      <c r="DD17" s="10">
        <v>126</v>
      </c>
      <c r="DE17" s="10">
        <v>274</v>
      </c>
      <c r="DF17" s="10">
        <v>56</v>
      </c>
      <c r="DG17" s="10">
        <v>65</v>
      </c>
      <c r="DH17" s="10">
        <v>99</v>
      </c>
      <c r="DI17" s="10">
        <v>75</v>
      </c>
      <c r="DJ17" s="10">
        <v>128</v>
      </c>
      <c r="DK17" s="10">
        <v>32</v>
      </c>
      <c r="DL17" s="10">
        <v>164</v>
      </c>
      <c r="DM17" s="10">
        <v>238</v>
      </c>
      <c r="DN17" s="10">
        <v>82</v>
      </c>
      <c r="DO17" s="10">
        <v>36</v>
      </c>
      <c r="DP17" s="10"/>
      <c r="DQ17" s="10">
        <v>206</v>
      </c>
      <c r="DR17" s="10">
        <v>208</v>
      </c>
      <c r="DS17" s="10">
        <v>22</v>
      </c>
      <c r="DT17" s="10">
        <v>393</v>
      </c>
      <c r="DU17" s="10">
        <v>16</v>
      </c>
      <c r="DV17" s="10">
        <v>6</v>
      </c>
      <c r="DW17" s="41">
        <f t="shared" si="16"/>
        <v>3018</v>
      </c>
      <c r="DX17" s="7">
        <f t="shared" si="17"/>
        <v>0.1024127048763107</v>
      </c>
      <c r="DZ17" s="52" t="s">
        <v>67</v>
      </c>
      <c r="EA17" s="10">
        <v>11</v>
      </c>
      <c r="EB17" s="10">
        <v>29</v>
      </c>
      <c r="EC17" s="10">
        <v>73</v>
      </c>
      <c r="ED17" s="10">
        <v>7</v>
      </c>
      <c r="EE17" s="10">
        <v>154</v>
      </c>
      <c r="EF17" s="10">
        <v>61</v>
      </c>
      <c r="EG17" s="10">
        <v>34</v>
      </c>
      <c r="EH17" s="10">
        <v>42</v>
      </c>
      <c r="EI17" s="10">
        <v>102</v>
      </c>
      <c r="EJ17" s="10">
        <v>63</v>
      </c>
      <c r="EK17" s="10">
        <v>199</v>
      </c>
      <c r="EL17" s="10">
        <v>40</v>
      </c>
      <c r="EM17" s="10">
        <v>50</v>
      </c>
      <c r="EN17" s="10">
        <v>89</v>
      </c>
      <c r="EO17" s="10">
        <v>77</v>
      </c>
      <c r="EP17" s="10">
        <v>84</v>
      </c>
      <c r="EQ17" s="10">
        <v>42</v>
      </c>
      <c r="ER17" s="10">
        <v>101</v>
      </c>
      <c r="ES17" s="10">
        <v>164</v>
      </c>
      <c r="ET17" s="10">
        <v>55</v>
      </c>
      <c r="EU17" s="10">
        <v>23</v>
      </c>
      <c r="EV17" s="10">
        <v>5</v>
      </c>
      <c r="EW17" s="10">
        <v>120</v>
      </c>
      <c r="EX17" s="10">
        <v>138</v>
      </c>
      <c r="EY17" s="10">
        <v>34</v>
      </c>
      <c r="EZ17" s="10">
        <v>307</v>
      </c>
      <c r="FA17" s="10">
        <v>9</v>
      </c>
      <c r="FB17" s="10">
        <v>5</v>
      </c>
      <c r="FC17" s="41">
        <f t="shared" si="18"/>
        <v>2118</v>
      </c>
      <c r="FD17" s="7">
        <f t="shared" si="19"/>
        <v>9.8182829593918039E-2</v>
      </c>
      <c r="FF17" s="52" t="s">
        <v>67</v>
      </c>
      <c r="FG17" s="10">
        <v>8</v>
      </c>
      <c r="FH17" s="10">
        <v>27</v>
      </c>
      <c r="FI17" s="10">
        <v>88</v>
      </c>
      <c r="FJ17" s="10">
        <v>12</v>
      </c>
      <c r="FK17" s="10">
        <v>128</v>
      </c>
      <c r="FL17" s="10">
        <v>72</v>
      </c>
      <c r="FM17" s="10">
        <v>50</v>
      </c>
      <c r="FN17" s="10">
        <v>28</v>
      </c>
      <c r="FO17" s="10">
        <v>65</v>
      </c>
      <c r="FP17" s="10">
        <v>64</v>
      </c>
      <c r="FQ17" s="10">
        <v>193</v>
      </c>
      <c r="FR17" s="10">
        <v>45</v>
      </c>
      <c r="FS17" s="10">
        <v>49</v>
      </c>
      <c r="FT17" s="10">
        <v>80</v>
      </c>
      <c r="FU17" s="10">
        <v>40</v>
      </c>
      <c r="FV17" s="10">
        <v>64</v>
      </c>
      <c r="FW17" s="10">
        <v>25</v>
      </c>
      <c r="FX17" s="10">
        <v>95</v>
      </c>
      <c r="FY17" s="10">
        <v>128</v>
      </c>
      <c r="FZ17" s="10">
        <v>49</v>
      </c>
      <c r="GA17" s="10">
        <v>39</v>
      </c>
      <c r="GB17" s="10">
        <v>1</v>
      </c>
      <c r="GC17" s="10">
        <v>99</v>
      </c>
      <c r="GD17" s="10">
        <v>163</v>
      </c>
      <c r="GE17" s="10">
        <v>26</v>
      </c>
      <c r="GF17" s="10">
        <v>324</v>
      </c>
      <c r="GG17" s="10">
        <v>8</v>
      </c>
      <c r="GH17" s="10"/>
      <c r="GI17" s="41">
        <f t="shared" si="20"/>
        <v>1970</v>
      </c>
      <c r="GJ17" s="7">
        <f t="shared" si="21"/>
        <v>0.1129846295021794</v>
      </c>
      <c r="GL17" s="52" t="s">
        <v>67</v>
      </c>
      <c r="GM17" s="10">
        <v>9</v>
      </c>
      <c r="GN17" s="10">
        <v>29</v>
      </c>
      <c r="GO17" s="10">
        <v>105</v>
      </c>
      <c r="GP17" s="10">
        <v>5</v>
      </c>
      <c r="GQ17" s="10">
        <v>156</v>
      </c>
      <c r="GR17" s="10">
        <v>73</v>
      </c>
      <c r="GS17" s="10">
        <v>47</v>
      </c>
      <c r="GT17" s="10">
        <v>44</v>
      </c>
      <c r="GU17" s="10">
        <v>106</v>
      </c>
      <c r="GV17" s="10">
        <v>86</v>
      </c>
      <c r="GW17" s="10">
        <v>224</v>
      </c>
      <c r="GX17" s="10">
        <v>52</v>
      </c>
      <c r="GY17" s="10">
        <v>65</v>
      </c>
      <c r="GZ17" s="10">
        <v>93</v>
      </c>
      <c r="HA17" s="10">
        <v>87</v>
      </c>
      <c r="HB17" s="10">
        <v>90</v>
      </c>
      <c r="HC17" s="10">
        <v>36</v>
      </c>
      <c r="HD17" s="10">
        <v>118</v>
      </c>
      <c r="HE17" s="10">
        <v>194</v>
      </c>
      <c r="HF17" s="10">
        <v>53</v>
      </c>
      <c r="HG17" s="10">
        <v>40</v>
      </c>
      <c r="HH17" s="10">
        <v>4</v>
      </c>
      <c r="HI17" s="10">
        <v>135</v>
      </c>
      <c r="HJ17" s="10">
        <v>133</v>
      </c>
      <c r="HK17" s="10">
        <v>27</v>
      </c>
      <c r="HL17" s="10">
        <v>398</v>
      </c>
      <c r="HM17" s="10">
        <v>15</v>
      </c>
      <c r="HN17" s="10">
        <v>9</v>
      </c>
      <c r="HO17" s="41">
        <f t="shared" si="22"/>
        <v>2433</v>
      </c>
      <c r="HP17" s="7">
        <f t="shared" si="23"/>
        <v>0.10916188083273511</v>
      </c>
      <c r="HR17" s="52" t="s">
        <v>67</v>
      </c>
      <c r="HS17" s="10">
        <v>7</v>
      </c>
      <c r="HT17" s="10">
        <v>18</v>
      </c>
      <c r="HU17" s="10">
        <v>69</v>
      </c>
      <c r="HV17" s="10">
        <v>4</v>
      </c>
      <c r="HW17" s="10">
        <v>135</v>
      </c>
      <c r="HX17" s="10">
        <v>89</v>
      </c>
      <c r="HY17" s="10">
        <v>27</v>
      </c>
      <c r="HZ17" s="10">
        <v>38</v>
      </c>
      <c r="IA17" s="10">
        <v>64</v>
      </c>
      <c r="IB17" s="10">
        <v>53</v>
      </c>
      <c r="IC17" s="10">
        <v>225</v>
      </c>
      <c r="ID17" s="10">
        <v>31</v>
      </c>
      <c r="IE17" s="10">
        <v>42</v>
      </c>
      <c r="IF17" s="10">
        <v>69</v>
      </c>
      <c r="IG17" s="10">
        <v>47</v>
      </c>
      <c r="IH17" s="10">
        <v>72</v>
      </c>
      <c r="II17" s="10">
        <v>37</v>
      </c>
      <c r="IJ17" s="10">
        <v>86</v>
      </c>
      <c r="IK17" s="10">
        <v>183</v>
      </c>
      <c r="IL17" s="10">
        <v>38</v>
      </c>
      <c r="IM17" s="10">
        <v>19</v>
      </c>
      <c r="IN17" s="10">
        <v>3</v>
      </c>
      <c r="IO17" s="10">
        <v>116</v>
      </c>
      <c r="IP17" s="10">
        <v>143</v>
      </c>
      <c r="IQ17" s="10">
        <v>8</v>
      </c>
      <c r="IR17" s="10">
        <v>339</v>
      </c>
      <c r="IS17" s="10">
        <v>13</v>
      </c>
      <c r="IT17" s="10">
        <v>15</v>
      </c>
      <c r="IU17" s="41">
        <f t="shared" si="24"/>
        <v>1990</v>
      </c>
      <c r="IV17" s="7">
        <f t="shared" si="25"/>
        <v>0.10532444162167884</v>
      </c>
      <c r="IX17" s="52" t="s">
        <v>67</v>
      </c>
      <c r="IY17" s="10">
        <v>2</v>
      </c>
      <c r="IZ17" s="10">
        <v>8</v>
      </c>
      <c r="JA17" s="10">
        <v>46</v>
      </c>
      <c r="JB17" s="10">
        <v>2</v>
      </c>
      <c r="JC17" s="10">
        <v>34</v>
      </c>
      <c r="JD17" s="10">
        <v>19</v>
      </c>
      <c r="JE17" s="10">
        <v>15</v>
      </c>
      <c r="JF17" s="10">
        <v>12</v>
      </c>
      <c r="JG17" s="10">
        <v>21</v>
      </c>
      <c r="JH17" s="10">
        <v>18</v>
      </c>
      <c r="JI17" s="10">
        <v>78</v>
      </c>
      <c r="JJ17" s="10">
        <v>13</v>
      </c>
      <c r="JK17" s="10">
        <v>14</v>
      </c>
      <c r="JL17" s="10">
        <v>18</v>
      </c>
      <c r="JM17" s="10">
        <v>23</v>
      </c>
      <c r="JN17" s="10">
        <v>18</v>
      </c>
      <c r="JO17" s="10">
        <v>6</v>
      </c>
      <c r="JP17" s="10">
        <v>16</v>
      </c>
      <c r="JQ17" s="10">
        <v>55</v>
      </c>
      <c r="JR17" s="10">
        <v>8</v>
      </c>
      <c r="JS17" s="10">
        <v>6</v>
      </c>
      <c r="JT17" s="10">
        <v>1</v>
      </c>
      <c r="JU17" s="10">
        <v>22</v>
      </c>
      <c r="JV17" s="10">
        <v>33</v>
      </c>
      <c r="JW17" s="10">
        <v>8</v>
      </c>
      <c r="JX17" s="10">
        <v>112</v>
      </c>
      <c r="JY17" s="10">
        <v>6</v>
      </c>
      <c r="JZ17" s="10">
        <v>3</v>
      </c>
      <c r="KA17" s="41">
        <f t="shared" si="26"/>
        <v>617</v>
      </c>
      <c r="KB17" s="7">
        <f t="shared" si="27"/>
        <v>0.10713665566938704</v>
      </c>
    </row>
    <row r="18" spans="2:288" x14ac:dyDescent="0.25">
      <c r="B18" s="52" t="s">
        <v>71</v>
      </c>
      <c r="C18" s="10">
        <v>3</v>
      </c>
      <c r="D18" s="10">
        <v>7</v>
      </c>
      <c r="E18" s="10">
        <v>23</v>
      </c>
      <c r="F18" s="10">
        <v>4</v>
      </c>
      <c r="G18" s="10">
        <v>84</v>
      </c>
      <c r="H18" s="10">
        <v>30</v>
      </c>
      <c r="I18" s="10">
        <v>15</v>
      </c>
      <c r="J18" s="10">
        <v>14</v>
      </c>
      <c r="K18" s="10">
        <v>19</v>
      </c>
      <c r="L18" s="10">
        <v>40</v>
      </c>
      <c r="M18" s="10">
        <v>58</v>
      </c>
      <c r="N18" s="10">
        <v>13</v>
      </c>
      <c r="O18" s="10">
        <v>14</v>
      </c>
      <c r="P18" s="10">
        <v>23</v>
      </c>
      <c r="Q18" s="10">
        <v>21</v>
      </c>
      <c r="R18" s="10">
        <v>47</v>
      </c>
      <c r="S18" s="10">
        <v>15</v>
      </c>
      <c r="T18" s="10">
        <v>22</v>
      </c>
      <c r="U18" s="10">
        <v>70</v>
      </c>
      <c r="V18" s="10">
        <v>10</v>
      </c>
      <c r="W18" s="10">
        <v>8</v>
      </c>
      <c r="X18" s="10">
        <v>5</v>
      </c>
      <c r="Y18" s="10">
        <v>39</v>
      </c>
      <c r="Z18" s="10">
        <v>22</v>
      </c>
      <c r="AA18" s="10">
        <v>4</v>
      </c>
      <c r="AB18" s="10">
        <v>61</v>
      </c>
      <c r="AC18" s="10">
        <v>3</v>
      </c>
      <c r="AD18" s="10"/>
      <c r="AE18" s="41">
        <f t="shared" si="10"/>
        <v>674</v>
      </c>
      <c r="AF18" s="7">
        <f t="shared" si="11"/>
        <v>5.4271680489572427E-2</v>
      </c>
      <c r="AH18" s="52" t="s">
        <v>71</v>
      </c>
      <c r="AI18" s="10">
        <v>21</v>
      </c>
      <c r="AJ18" s="10">
        <v>53</v>
      </c>
      <c r="AK18" s="10">
        <v>72</v>
      </c>
      <c r="AL18" s="10">
        <v>7</v>
      </c>
      <c r="AM18" s="10">
        <v>304</v>
      </c>
      <c r="AN18" s="10">
        <v>113</v>
      </c>
      <c r="AO18" s="10">
        <v>85</v>
      </c>
      <c r="AP18" s="10">
        <v>50</v>
      </c>
      <c r="AQ18" s="10">
        <v>87</v>
      </c>
      <c r="AR18" s="10">
        <v>124</v>
      </c>
      <c r="AS18" s="10">
        <v>235</v>
      </c>
      <c r="AT18" s="10">
        <v>59</v>
      </c>
      <c r="AU18" s="10">
        <v>44</v>
      </c>
      <c r="AV18" s="10">
        <v>105</v>
      </c>
      <c r="AW18" s="10">
        <v>46</v>
      </c>
      <c r="AX18" s="10">
        <v>150</v>
      </c>
      <c r="AY18" s="10">
        <v>39</v>
      </c>
      <c r="AZ18" s="10">
        <v>140</v>
      </c>
      <c r="BA18" s="10">
        <v>250</v>
      </c>
      <c r="BB18" s="10">
        <v>61</v>
      </c>
      <c r="BC18" s="10">
        <v>33</v>
      </c>
      <c r="BD18" s="10">
        <v>7</v>
      </c>
      <c r="BE18" s="10">
        <v>153</v>
      </c>
      <c r="BF18" s="10">
        <v>101</v>
      </c>
      <c r="BG18" s="10">
        <v>17</v>
      </c>
      <c r="BH18" s="10">
        <v>278</v>
      </c>
      <c r="BI18" s="10">
        <v>9</v>
      </c>
      <c r="BJ18" s="10"/>
      <c r="BK18" s="41">
        <f t="shared" si="12"/>
        <v>2643</v>
      </c>
      <c r="BL18" s="7">
        <f t="shared" si="13"/>
        <v>5.5778321796386969E-2</v>
      </c>
      <c r="BN18" s="52" t="s">
        <v>71</v>
      </c>
      <c r="BO18" s="10">
        <v>15</v>
      </c>
      <c r="BP18" s="10">
        <v>49</v>
      </c>
      <c r="BQ18" s="10">
        <v>83</v>
      </c>
      <c r="BR18" s="10">
        <v>6</v>
      </c>
      <c r="BS18" s="10">
        <v>265</v>
      </c>
      <c r="BT18" s="10">
        <v>91</v>
      </c>
      <c r="BU18" s="10">
        <v>52</v>
      </c>
      <c r="BV18" s="10">
        <v>32</v>
      </c>
      <c r="BW18" s="10">
        <v>78</v>
      </c>
      <c r="BX18" s="10">
        <v>95</v>
      </c>
      <c r="BY18" s="10">
        <v>236</v>
      </c>
      <c r="BZ18" s="10">
        <v>42</v>
      </c>
      <c r="CA18" s="10">
        <v>40</v>
      </c>
      <c r="CB18" s="10">
        <v>96</v>
      </c>
      <c r="CC18" s="10">
        <v>64</v>
      </c>
      <c r="CD18" s="10">
        <v>114</v>
      </c>
      <c r="CE18" s="10">
        <v>46</v>
      </c>
      <c r="CF18" s="10">
        <v>129</v>
      </c>
      <c r="CG18" s="10">
        <v>207</v>
      </c>
      <c r="CH18" s="10">
        <v>67</v>
      </c>
      <c r="CI18" s="10">
        <v>26</v>
      </c>
      <c r="CJ18" s="10">
        <v>2</v>
      </c>
      <c r="CK18" s="10">
        <v>120</v>
      </c>
      <c r="CL18" s="10">
        <v>106</v>
      </c>
      <c r="CM18" s="10">
        <v>39</v>
      </c>
      <c r="CN18" s="10">
        <v>308</v>
      </c>
      <c r="CO18" s="10">
        <v>13</v>
      </c>
      <c r="CP18" s="10"/>
      <c r="CQ18" s="41">
        <f t="shared" si="14"/>
        <v>2421</v>
      </c>
      <c r="CR18" s="7">
        <f t="shared" si="15"/>
        <v>5.9105002319279315E-2</v>
      </c>
      <c r="CT18" s="52" t="s">
        <v>71</v>
      </c>
      <c r="CU18" s="10">
        <v>9</v>
      </c>
      <c r="CV18" s="10">
        <v>23</v>
      </c>
      <c r="CW18" s="10">
        <v>70</v>
      </c>
      <c r="CX18" s="10">
        <v>5</v>
      </c>
      <c r="CY18" s="10">
        <v>113</v>
      </c>
      <c r="CZ18" s="10">
        <v>64</v>
      </c>
      <c r="DA18" s="10">
        <v>42</v>
      </c>
      <c r="DB18" s="10">
        <v>26</v>
      </c>
      <c r="DC18" s="10">
        <v>76</v>
      </c>
      <c r="DD18" s="10">
        <v>65</v>
      </c>
      <c r="DE18" s="10">
        <v>182</v>
      </c>
      <c r="DF18" s="10">
        <v>20</v>
      </c>
      <c r="DG18" s="10">
        <v>28</v>
      </c>
      <c r="DH18" s="10">
        <v>69</v>
      </c>
      <c r="DI18" s="10">
        <v>83</v>
      </c>
      <c r="DJ18" s="10">
        <v>70</v>
      </c>
      <c r="DK18" s="10">
        <v>21</v>
      </c>
      <c r="DL18" s="10">
        <v>107</v>
      </c>
      <c r="DM18" s="10">
        <v>122</v>
      </c>
      <c r="DN18" s="10">
        <v>44</v>
      </c>
      <c r="DO18" s="10">
        <v>10</v>
      </c>
      <c r="DP18" s="10">
        <v>2</v>
      </c>
      <c r="DQ18" s="10">
        <v>107</v>
      </c>
      <c r="DR18" s="10">
        <v>70</v>
      </c>
      <c r="DS18" s="10">
        <v>9</v>
      </c>
      <c r="DT18" s="10">
        <v>254</v>
      </c>
      <c r="DU18" s="10">
        <v>10</v>
      </c>
      <c r="DV18" s="10"/>
      <c r="DW18" s="41">
        <f t="shared" si="16"/>
        <v>1701</v>
      </c>
      <c r="DX18" s="7">
        <f t="shared" si="17"/>
        <v>5.7721673623129389E-2</v>
      </c>
      <c r="DZ18" s="52" t="s">
        <v>71</v>
      </c>
      <c r="EA18" s="10">
        <v>8</v>
      </c>
      <c r="EB18" s="10">
        <v>17</v>
      </c>
      <c r="EC18" s="10">
        <v>40</v>
      </c>
      <c r="ED18" s="10">
        <v>5</v>
      </c>
      <c r="EE18" s="10">
        <v>94</v>
      </c>
      <c r="EF18" s="10">
        <v>34</v>
      </c>
      <c r="EG18" s="10">
        <v>24</v>
      </c>
      <c r="EH18" s="10">
        <v>31</v>
      </c>
      <c r="EI18" s="10">
        <v>40</v>
      </c>
      <c r="EJ18" s="10">
        <v>48</v>
      </c>
      <c r="EK18" s="10">
        <v>114</v>
      </c>
      <c r="EL18" s="10">
        <v>24</v>
      </c>
      <c r="EM18" s="10">
        <v>22</v>
      </c>
      <c r="EN18" s="10">
        <v>77</v>
      </c>
      <c r="EO18" s="10">
        <v>71</v>
      </c>
      <c r="EP18" s="10">
        <v>48</v>
      </c>
      <c r="EQ18" s="10">
        <v>15</v>
      </c>
      <c r="ER18" s="10">
        <v>60</v>
      </c>
      <c r="ES18" s="10">
        <v>73</v>
      </c>
      <c r="ET18" s="10">
        <v>27</v>
      </c>
      <c r="EU18" s="10">
        <v>13</v>
      </c>
      <c r="EV18" s="10">
        <v>2</v>
      </c>
      <c r="EW18" s="10">
        <v>69</v>
      </c>
      <c r="EX18" s="10">
        <v>52</v>
      </c>
      <c r="EY18" s="10">
        <v>16</v>
      </c>
      <c r="EZ18" s="10">
        <v>187</v>
      </c>
      <c r="FA18" s="10">
        <v>4</v>
      </c>
      <c r="FB18" s="10">
        <v>2</v>
      </c>
      <c r="FC18" s="41">
        <f t="shared" si="18"/>
        <v>1217</v>
      </c>
      <c r="FD18" s="7">
        <f t="shared" si="19"/>
        <v>5.6415724086779161E-2</v>
      </c>
      <c r="FF18" s="52" t="s">
        <v>71</v>
      </c>
      <c r="FG18" s="10">
        <v>3</v>
      </c>
      <c r="FH18" s="10">
        <v>13</v>
      </c>
      <c r="FI18" s="10">
        <v>55</v>
      </c>
      <c r="FJ18" s="10">
        <v>4</v>
      </c>
      <c r="FK18" s="10">
        <v>120</v>
      </c>
      <c r="FL18" s="10">
        <v>46</v>
      </c>
      <c r="FM18" s="10">
        <v>13</v>
      </c>
      <c r="FN18" s="10">
        <v>25</v>
      </c>
      <c r="FO18" s="10">
        <v>46</v>
      </c>
      <c r="FP18" s="10">
        <v>29</v>
      </c>
      <c r="FQ18" s="10">
        <v>137</v>
      </c>
      <c r="FR18" s="10">
        <v>19</v>
      </c>
      <c r="FS18" s="10">
        <v>25</v>
      </c>
      <c r="FT18" s="10">
        <v>45</v>
      </c>
      <c r="FU18" s="10">
        <v>21</v>
      </c>
      <c r="FV18" s="10">
        <v>54</v>
      </c>
      <c r="FW18" s="10">
        <v>13</v>
      </c>
      <c r="FX18" s="10">
        <v>42</v>
      </c>
      <c r="FY18" s="10">
        <v>91</v>
      </c>
      <c r="FZ18" s="10">
        <v>32</v>
      </c>
      <c r="GA18" s="10">
        <v>9</v>
      </c>
      <c r="GB18" s="10">
        <v>4</v>
      </c>
      <c r="GC18" s="10">
        <v>49</v>
      </c>
      <c r="GD18" s="10">
        <v>60</v>
      </c>
      <c r="GE18" s="10">
        <v>5</v>
      </c>
      <c r="GF18" s="10">
        <v>172</v>
      </c>
      <c r="GG18" s="10">
        <v>2</v>
      </c>
      <c r="GH18" s="10">
        <v>1</v>
      </c>
      <c r="GI18" s="41">
        <f t="shared" si="20"/>
        <v>1135</v>
      </c>
      <c r="GJ18" s="7">
        <f t="shared" si="21"/>
        <v>6.5095205322321631E-2</v>
      </c>
      <c r="GL18" s="52" t="s">
        <v>71</v>
      </c>
      <c r="GM18" s="10">
        <v>6</v>
      </c>
      <c r="GN18" s="10">
        <v>14</v>
      </c>
      <c r="GO18" s="10">
        <v>47</v>
      </c>
      <c r="GP18" s="10">
        <v>3</v>
      </c>
      <c r="GQ18" s="10">
        <v>88</v>
      </c>
      <c r="GR18" s="10">
        <v>43</v>
      </c>
      <c r="GS18" s="10">
        <v>26</v>
      </c>
      <c r="GT18" s="10">
        <v>29</v>
      </c>
      <c r="GU18" s="10">
        <v>44</v>
      </c>
      <c r="GV18" s="10">
        <v>48</v>
      </c>
      <c r="GW18" s="10">
        <v>156</v>
      </c>
      <c r="GX18" s="10">
        <v>19</v>
      </c>
      <c r="GY18" s="10">
        <v>26</v>
      </c>
      <c r="GZ18" s="10">
        <v>60</v>
      </c>
      <c r="HA18" s="10">
        <v>44</v>
      </c>
      <c r="HB18" s="10">
        <v>54</v>
      </c>
      <c r="HC18" s="10">
        <v>15</v>
      </c>
      <c r="HD18" s="10">
        <v>89</v>
      </c>
      <c r="HE18" s="10">
        <v>95</v>
      </c>
      <c r="HF18" s="10">
        <v>35</v>
      </c>
      <c r="HG18" s="10">
        <v>15</v>
      </c>
      <c r="HH18" s="10">
        <v>2</v>
      </c>
      <c r="HI18" s="10">
        <v>75</v>
      </c>
      <c r="HJ18" s="10">
        <v>43</v>
      </c>
      <c r="HK18" s="10">
        <v>16</v>
      </c>
      <c r="HL18" s="10">
        <v>221</v>
      </c>
      <c r="HM18" s="10">
        <v>8</v>
      </c>
      <c r="HN18" s="10">
        <v>4</v>
      </c>
      <c r="HO18" s="41">
        <f t="shared" si="22"/>
        <v>1325</v>
      </c>
      <c r="HP18" s="7">
        <f t="shared" si="23"/>
        <v>5.9449030868628856E-2</v>
      </c>
      <c r="HR18" s="52" t="s">
        <v>71</v>
      </c>
      <c r="HS18" s="10">
        <v>2</v>
      </c>
      <c r="HT18" s="10">
        <v>13</v>
      </c>
      <c r="HU18" s="10">
        <v>26</v>
      </c>
      <c r="HV18" s="10">
        <v>4</v>
      </c>
      <c r="HW18" s="10">
        <v>79</v>
      </c>
      <c r="HX18" s="10">
        <v>42</v>
      </c>
      <c r="HY18" s="10">
        <v>12</v>
      </c>
      <c r="HZ18" s="10">
        <v>16</v>
      </c>
      <c r="IA18" s="10">
        <v>50</v>
      </c>
      <c r="IB18" s="10">
        <v>34</v>
      </c>
      <c r="IC18" s="10">
        <v>149</v>
      </c>
      <c r="ID18" s="10">
        <v>26</v>
      </c>
      <c r="IE18" s="10">
        <v>13</v>
      </c>
      <c r="IF18" s="10">
        <v>49</v>
      </c>
      <c r="IG18" s="10">
        <v>31</v>
      </c>
      <c r="IH18" s="10">
        <v>51</v>
      </c>
      <c r="II18" s="10">
        <v>14</v>
      </c>
      <c r="IJ18" s="10">
        <v>55</v>
      </c>
      <c r="IK18" s="10">
        <v>133</v>
      </c>
      <c r="IL18" s="10">
        <v>19</v>
      </c>
      <c r="IM18" s="10">
        <v>8</v>
      </c>
      <c r="IN18" s="10">
        <v>4</v>
      </c>
      <c r="IO18" s="10">
        <v>44</v>
      </c>
      <c r="IP18" s="10">
        <v>45</v>
      </c>
      <c r="IQ18" s="10">
        <v>9</v>
      </c>
      <c r="IR18" s="10">
        <v>194</v>
      </c>
      <c r="IS18" s="10">
        <v>6</v>
      </c>
      <c r="IT18" s="10">
        <v>9</v>
      </c>
      <c r="IU18" s="41">
        <f t="shared" si="24"/>
        <v>1137</v>
      </c>
      <c r="IV18" s="7">
        <f t="shared" si="25"/>
        <v>6.0177834233089866E-2</v>
      </c>
      <c r="IX18" s="52" t="s">
        <v>71</v>
      </c>
      <c r="IY18" s="10">
        <v>1</v>
      </c>
      <c r="IZ18" s="10">
        <v>3</v>
      </c>
      <c r="JA18" s="10">
        <v>18</v>
      </c>
      <c r="JB18" s="10"/>
      <c r="JC18" s="10">
        <v>24</v>
      </c>
      <c r="JD18" s="10">
        <v>14</v>
      </c>
      <c r="JE18" s="10">
        <v>3</v>
      </c>
      <c r="JF18" s="10">
        <v>5</v>
      </c>
      <c r="JG18" s="10">
        <v>17</v>
      </c>
      <c r="JH18" s="10">
        <v>9</v>
      </c>
      <c r="JI18" s="10">
        <v>45</v>
      </c>
      <c r="JJ18" s="10">
        <v>5</v>
      </c>
      <c r="JK18" s="10">
        <v>4</v>
      </c>
      <c r="JL18" s="10">
        <v>7</v>
      </c>
      <c r="JM18" s="10">
        <v>7</v>
      </c>
      <c r="JN18" s="10">
        <v>13</v>
      </c>
      <c r="JO18" s="10">
        <v>7</v>
      </c>
      <c r="JP18" s="10">
        <v>10</v>
      </c>
      <c r="JQ18" s="10">
        <v>38</v>
      </c>
      <c r="JR18" s="10">
        <v>5</v>
      </c>
      <c r="JS18" s="10">
        <v>2</v>
      </c>
      <c r="JT18" s="10">
        <v>2</v>
      </c>
      <c r="JU18" s="10">
        <v>10</v>
      </c>
      <c r="JV18" s="10">
        <v>12</v>
      </c>
      <c r="JW18" s="10">
        <v>3</v>
      </c>
      <c r="JX18" s="10">
        <v>76</v>
      </c>
      <c r="JY18" s="10">
        <v>1</v>
      </c>
      <c r="JZ18" s="10">
        <v>1</v>
      </c>
      <c r="KA18" s="41">
        <f t="shared" si="26"/>
        <v>342</v>
      </c>
      <c r="KB18" s="7">
        <f t="shared" si="27"/>
        <v>5.9385309949644034E-2</v>
      </c>
    </row>
    <row r="19" spans="2:288" x14ac:dyDescent="0.25">
      <c r="B19" s="52" t="s">
        <v>70</v>
      </c>
      <c r="C19" s="10">
        <v>4</v>
      </c>
      <c r="D19" s="10">
        <v>7</v>
      </c>
      <c r="E19" s="10">
        <v>18</v>
      </c>
      <c r="F19" s="10">
        <v>2</v>
      </c>
      <c r="G19" s="10">
        <v>75</v>
      </c>
      <c r="H19" s="10">
        <v>24</v>
      </c>
      <c r="I19" s="10">
        <v>4</v>
      </c>
      <c r="J19" s="10">
        <v>17</v>
      </c>
      <c r="K19" s="10">
        <v>18</v>
      </c>
      <c r="L19" s="10">
        <v>30</v>
      </c>
      <c r="M19" s="10">
        <v>61</v>
      </c>
      <c r="N19" s="10">
        <v>18</v>
      </c>
      <c r="O19" s="10">
        <v>9</v>
      </c>
      <c r="P19" s="10">
        <v>25</v>
      </c>
      <c r="Q19" s="10">
        <v>12</v>
      </c>
      <c r="R19" s="10">
        <v>35</v>
      </c>
      <c r="S19" s="10">
        <v>17</v>
      </c>
      <c r="T19" s="10">
        <v>40</v>
      </c>
      <c r="U19" s="10">
        <v>86</v>
      </c>
      <c r="V19" s="10">
        <v>24</v>
      </c>
      <c r="W19" s="10">
        <v>7</v>
      </c>
      <c r="X19" s="10">
        <v>1</v>
      </c>
      <c r="Y19" s="10">
        <v>36</v>
      </c>
      <c r="Z19" s="10">
        <v>19</v>
      </c>
      <c r="AA19" s="10">
        <v>5</v>
      </c>
      <c r="AB19" s="10">
        <v>127</v>
      </c>
      <c r="AC19" s="10">
        <v>4</v>
      </c>
      <c r="AD19" s="10"/>
      <c r="AE19" s="41">
        <f t="shared" si="10"/>
        <v>725</v>
      </c>
      <c r="AF19" s="7">
        <f t="shared" si="11"/>
        <v>5.8378291327804172E-2</v>
      </c>
      <c r="AH19" s="52" t="s">
        <v>70</v>
      </c>
      <c r="AI19" s="10">
        <v>25</v>
      </c>
      <c r="AJ19" s="10">
        <v>37</v>
      </c>
      <c r="AK19" s="10">
        <v>74</v>
      </c>
      <c r="AL19" s="10">
        <v>8</v>
      </c>
      <c r="AM19" s="10">
        <v>253</v>
      </c>
      <c r="AN19" s="10">
        <v>87</v>
      </c>
      <c r="AO19" s="10">
        <v>86</v>
      </c>
      <c r="AP19" s="10">
        <v>40</v>
      </c>
      <c r="AQ19" s="10">
        <v>96</v>
      </c>
      <c r="AR19" s="10">
        <v>121</v>
      </c>
      <c r="AS19" s="10">
        <v>234</v>
      </c>
      <c r="AT19" s="10">
        <v>59</v>
      </c>
      <c r="AU19" s="10">
        <v>31</v>
      </c>
      <c r="AV19" s="10">
        <v>87</v>
      </c>
      <c r="AW19" s="10">
        <v>64</v>
      </c>
      <c r="AX19" s="10">
        <v>124</v>
      </c>
      <c r="AY19" s="10">
        <v>33</v>
      </c>
      <c r="AZ19" s="10">
        <v>121</v>
      </c>
      <c r="BA19" s="10">
        <v>264</v>
      </c>
      <c r="BB19" s="10">
        <v>67</v>
      </c>
      <c r="BC19" s="10">
        <v>28</v>
      </c>
      <c r="BD19" s="10">
        <v>10</v>
      </c>
      <c r="BE19" s="10">
        <v>167</v>
      </c>
      <c r="BF19" s="10">
        <v>80</v>
      </c>
      <c r="BG19" s="10">
        <v>17</v>
      </c>
      <c r="BH19" s="10">
        <v>377</v>
      </c>
      <c r="BI19" s="10">
        <v>13</v>
      </c>
      <c r="BJ19" s="10">
        <v>2</v>
      </c>
      <c r="BK19" s="41">
        <f t="shared" si="12"/>
        <v>2605</v>
      </c>
      <c r="BL19" s="7">
        <f t="shared" si="13"/>
        <v>5.4976363329393887E-2</v>
      </c>
      <c r="BN19" s="52" t="s">
        <v>70</v>
      </c>
      <c r="BO19" s="10">
        <v>14</v>
      </c>
      <c r="BP19" s="10">
        <v>43</v>
      </c>
      <c r="BQ19" s="10">
        <v>46</v>
      </c>
      <c r="BR19" s="10">
        <v>12</v>
      </c>
      <c r="BS19" s="10">
        <v>210</v>
      </c>
      <c r="BT19" s="10">
        <v>73</v>
      </c>
      <c r="BU19" s="10">
        <v>47</v>
      </c>
      <c r="BV19" s="10">
        <v>38</v>
      </c>
      <c r="BW19" s="10">
        <v>63</v>
      </c>
      <c r="BX19" s="10">
        <v>89</v>
      </c>
      <c r="BY19" s="10">
        <v>231</v>
      </c>
      <c r="BZ19" s="10">
        <v>34</v>
      </c>
      <c r="CA19" s="10">
        <v>41</v>
      </c>
      <c r="CB19" s="10">
        <v>114</v>
      </c>
      <c r="CC19" s="10">
        <v>55</v>
      </c>
      <c r="CD19" s="10">
        <v>104</v>
      </c>
      <c r="CE19" s="10">
        <v>48</v>
      </c>
      <c r="CF19" s="10">
        <v>131</v>
      </c>
      <c r="CG19" s="10">
        <v>233</v>
      </c>
      <c r="CH19" s="10">
        <v>54</v>
      </c>
      <c r="CI19" s="10">
        <v>31</v>
      </c>
      <c r="CJ19" s="10">
        <v>6</v>
      </c>
      <c r="CK19" s="10">
        <v>140</v>
      </c>
      <c r="CL19" s="10">
        <v>88</v>
      </c>
      <c r="CM19" s="10">
        <v>30</v>
      </c>
      <c r="CN19" s="10">
        <v>342</v>
      </c>
      <c r="CO19" s="10">
        <v>15</v>
      </c>
      <c r="CP19" s="10">
        <v>5</v>
      </c>
      <c r="CQ19" s="41">
        <f t="shared" si="14"/>
        <v>2337</v>
      </c>
      <c r="CR19" s="7">
        <f t="shared" si="15"/>
        <v>5.7054271135958595E-2</v>
      </c>
      <c r="CT19" s="52" t="s">
        <v>70</v>
      </c>
      <c r="CU19" s="10">
        <v>12</v>
      </c>
      <c r="CV19" s="10">
        <v>19</v>
      </c>
      <c r="CW19" s="10">
        <v>39</v>
      </c>
      <c r="CX19" s="10">
        <v>2</v>
      </c>
      <c r="CY19" s="10">
        <v>144</v>
      </c>
      <c r="CZ19" s="10">
        <v>58</v>
      </c>
      <c r="DA19" s="10">
        <v>40</v>
      </c>
      <c r="DB19" s="10">
        <v>23</v>
      </c>
      <c r="DC19" s="10">
        <v>60</v>
      </c>
      <c r="DD19" s="10">
        <v>73</v>
      </c>
      <c r="DE19" s="10">
        <v>114</v>
      </c>
      <c r="DF19" s="10">
        <v>33</v>
      </c>
      <c r="DG19" s="10">
        <v>29</v>
      </c>
      <c r="DH19" s="10">
        <v>81</v>
      </c>
      <c r="DI19" s="10">
        <v>35</v>
      </c>
      <c r="DJ19" s="10">
        <v>66</v>
      </c>
      <c r="DK19" s="10">
        <v>27</v>
      </c>
      <c r="DL19" s="10">
        <v>100</v>
      </c>
      <c r="DM19" s="10">
        <v>147</v>
      </c>
      <c r="DN19" s="10">
        <v>48</v>
      </c>
      <c r="DO19" s="10">
        <v>12</v>
      </c>
      <c r="DP19" s="10">
        <v>4</v>
      </c>
      <c r="DQ19" s="10">
        <v>125</v>
      </c>
      <c r="DR19" s="10">
        <v>66</v>
      </c>
      <c r="DS19" s="10">
        <v>11</v>
      </c>
      <c r="DT19" s="10">
        <v>330</v>
      </c>
      <c r="DU19" s="10">
        <v>7</v>
      </c>
      <c r="DV19" s="10">
        <v>3</v>
      </c>
      <c r="DW19" s="41">
        <f t="shared" si="16"/>
        <v>1708</v>
      </c>
      <c r="DX19" s="7">
        <f t="shared" si="17"/>
        <v>5.79592113746649E-2</v>
      </c>
      <c r="DZ19" s="52" t="s">
        <v>70</v>
      </c>
      <c r="EA19" s="10">
        <v>11</v>
      </c>
      <c r="EB19" s="10">
        <v>17</v>
      </c>
      <c r="EC19" s="10">
        <v>48</v>
      </c>
      <c r="ED19" s="10">
        <v>3</v>
      </c>
      <c r="EE19" s="10">
        <v>97</v>
      </c>
      <c r="EF19" s="10">
        <v>42</v>
      </c>
      <c r="EG19" s="10">
        <v>16</v>
      </c>
      <c r="EH19" s="10">
        <v>23</v>
      </c>
      <c r="EI19" s="10">
        <v>45</v>
      </c>
      <c r="EJ19" s="10">
        <v>37</v>
      </c>
      <c r="EK19" s="10">
        <v>99</v>
      </c>
      <c r="EL19" s="10">
        <v>31</v>
      </c>
      <c r="EM19" s="10">
        <v>22</v>
      </c>
      <c r="EN19" s="10">
        <v>92</v>
      </c>
      <c r="EO19" s="10">
        <v>39</v>
      </c>
      <c r="EP19" s="10">
        <v>51</v>
      </c>
      <c r="EQ19" s="10">
        <v>31</v>
      </c>
      <c r="ER19" s="10">
        <v>61</v>
      </c>
      <c r="ES19" s="10">
        <v>113</v>
      </c>
      <c r="ET19" s="10">
        <v>19</v>
      </c>
      <c r="EU19" s="10">
        <v>13</v>
      </c>
      <c r="EV19" s="10">
        <v>3</v>
      </c>
      <c r="EW19" s="10">
        <v>89</v>
      </c>
      <c r="EX19" s="10">
        <v>56</v>
      </c>
      <c r="EY19" s="10">
        <v>11</v>
      </c>
      <c r="EZ19" s="10">
        <v>162</v>
      </c>
      <c r="FA19" s="10">
        <v>6</v>
      </c>
      <c r="FB19" s="10">
        <v>1</v>
      </c>
      <c r="FC19" s="41">
        <f t="shared" si="18"/>
        <v>1238</v>
      </c>
      <c r="FD19" s="7">
        <f t="shared" si="19"/>
        <v>5.7389208232894492E-2</v>
      </c>
      <c r="FF19" s="52" t="s">
        <v>70</v>
      </c>
      <c r="FG19" s="10">
        <v>7</v>
      </c>
      <c r="FH19" s="10">
        <v>12</v>
      </c>
      <c r="FI19" s="10">
        <v>65</v>
      </c>
      <c r="FJ19" s="10">
        <v>3</v>
      </c>
      <c r="FK19" s="10">
        <v>76</v>
      </c>
      <c r="FL19" s="10">
        <v>35</v>
      </c>
      <c r="FM19" s="10">
        <v>14</v>
      </c>
      <c r="FN19" s="10">
        <v>16</v>
      </c>
      <c r="FO19" s="10">
        <v>25</v>
      </c>
      <c r="FP19" s="10">
        <v>34</v>
      </c>
      <c r="FQ19" s="10">
        <v>109</v>
      </c>
      <c r="FR19" s="10">
        <v>23</v>
      </c>
      <c r="FS19" s="10">
        <v>18</v>
      </c>
      <c r="FT19" s="10">
        <v>87</v>
      </c>
      <c r="FU19" s="10">
        <v>21</v>
      </c>
      <c r="FV19" s="10">
        <v>37</v>
      </c>
      <c r="FW19" s="10">
        <v>14</v>
      </c>
      <c r="FX19" s="10">
        <v>45</v>
      </c>
      <c r="FY19" s="10">
        <v>102</v>
      </c>
      <c r="FZ19" s="10">
        <v>15</v>
      </c>
      <c r="GA19" s="10">
        <v>15</v>
      </c>
      <c r="GB19" s="10"/>
      <c r="GC19" s="10">
        <v>74</v>
      </c>
      <c r="GD19" s="10">
        <v>41</v>
      </c>
      <c r="GE19" s="10">
        <v>14</v>
      </c>
      <c r="GF19" s="10">
        <v>193</v>
      </c>
      <c r="GG19" s="10">
        <v>6</v>
      </c>
      <c r="GH19" s="10">
        <v>1</v>
      </c>
      <c r="GI19" s="41">
        <f t="shared" si="20"/>
        <v>1102</v>
      </c>
      <c r="GJ19" s="7">
        <f t="shared" si="21"/>
        <v>6.3202569396650601E-2</v>
      </c>
      <c r="GL19" s="52" t="s">
        <v>70</v>
      </c>
      <c r="GM19" s="10">
        <v>7</v>
      </c>
      <c r="GN19" s="10">
        <v>19</v>
      </c>
      <c r="GO19" s="10">
        <v>42</v>
      </c>
      <c r="GP19" s="10">
        <v>3</v>
      </c>
      <c r="GQ19" s="10">
        <v>85</v>
      </c>
      <c r="GR19" s="10">
        <v>49</v>
      </c>
      <c r="GS19" s="10">
        <v>18</v>
      </c>
      <c r="GT19" s="10">
        <v>18</v>
      </c>
      <c r="GU19" s="10">
        <v>35</v>
      </c>
      <c r="GV19" s="10">
        <v>51</v>
      </c>
      <c r="GW19" s="10">
        <v>150</v>
      </c>
      <c r="GX19" s="10">
        <v>22</v>
      </c>
      <c r="GY19" s="10">
        <v>25</v>
      </c>
      <c r="GZ19" s="10">
        <v>60</v>
      </c>
      <c r="HA19" s="10">
        <v>28</v>
      </c>
      <c r="HB19" s="10">
        <v>47</v>
      </c>
      <c r="HC19" s="10">
        <v>18</v>
      </c>
      <c r="HD19" s="10">
        <v>90</v>
      </c>
      <c r="HE19" s="10">
        <v>141</v>
      </c>
      <c r="HF19" s="10">
        <v>29</v>
      </c>
      <c r="HG19" s="10">
        <v>16</v>
      </c>
      <c r="HH19" s="10">
        <v>1</v>
      </c>
      <c r="HI19" s="10">
        <v>62</v>
      </c>
      <c r="HJ19" s="10">
        <v>41</v>
      </c>
      <c r="HK19" s="10">
        <v>10</v>
      </c>
      <c r="HL19" s="10">
        <v>220</v>
      </c>
      <c r="HM19" s="10">
        <v>4</v>
      </c>
      <c r="HN19" s="10">
        <v>3</v>
      </c>
      <c r="HO19" s="41">
        <f t="shared" si="22"/>
        <v>1294</v>
      </c>
      <c r="HP19" s="7">
        <f t="shared" si="23"/>
        <v>5.8058147882268485E-2</v>
      </c>
      <c r="HR19" s="52" t="s">
        <v>70</v>
      </c>
      <c r="HS19" s="10">
        <v>3</v>
      </c>
      <c r="HT19" s="10">
        <v>15</v>
      </c>
      <c r="HU19" s="10">
        <v>35</v>
      </c>
      <c r="HV19" s="10">
        <v>6</v>
      </c>
      <c r="HW19" s="10">
        <v>59</v>
      </c>
      <c r="HX19" s="10">
        <v>50</v>
      </c>
      <c r="HY19" s="10">
        <v>10</v>
      </c>
      <c r="HZ19" s="10">
        <v>14</v>
      </c>
      <c r="IA19" s="10">
        <v>34</v>
      </c>
      <c r="IB19" s="10">
        <v>33</v>
      </c>
      <c r="IC19" s="10">
        <v>135</v>
      </c>
      <c r="ID19" s="10">
        <v>22</v>
      </c>
      <c r="IE19" s="10">
        <v>17</v>
      </c>
      <c r="IF19" s="10">
        <v>63</v>
      </c>
      <c r="IG19" s="10">
        <v>25</v>
      </c>
      <c r="IH19" s="10">
        <v>36</v>
      </c>
      <c r="II19" s="10">
        <v>8</v>
      </c>
      <c r="IJ19" s="10">
        <v>54</v>
      </c>
      <c r="IK19" s="10">
        <v>118</v>
      </c>
      <c r="IL19" s="10">
        <v>20</v>
      </c>
      <c r="IM19" s="10">
        <v>10</v>
      </c>
      <c r="IN19" s="10">
        <v>3</v>
      </c>
      <c r="IO19" s="10">
        <v>82</v>
      </c>
      <c r="IP19" s="10">
        <v>44</v>
      </c>
      <c r="IQ19" s="10">
        <v>7</v>
      </c>
      <c r="IR19" s="10">
        <v>210</v>
      </c>
      <c r="IS19" s="10">
        <v>6</v>
      </c>
      <c r="IT19" s="10">
        <v>12</v>
      </c>
      <c r="IU19" s="41">
        <f t="shared" si="24"/>
        <v>1131</v>
      </c>
      <c r="IV19" s="7">
        <f t="shared" si="25"/>
        <v>5.9860273102572248E-2</v>
      </c>
      <c r="IX19" s="52" t="s">
        <v>70</v>
      </c>
      <c r="IY19" s="10">
        <v>1</v>
      </c>
      <c r="IZ19" s="10">
        <v>3</v>
      </c>
      <c r="JA19" s="10">
        <v>8</v>
      </c>
      <c r="JB19" s="10">
        <v>3</v>
      </c>
      <c r="JC19" s="10">
        <v>14</v>
      </c>
      <c r="JD19" s="10">
        <v>6</v>
      </c>
      <c r="JE19" s="10">
        <v>3</v>
      </c>
      <c r="JF19" s="10">
        <v>2</v>
      </c>
      <c r="JG19" s="10">
        <v>15</v>
      </c>
      <c r="JH19" s="10">
        <v>9</v>
      </c>
      <c r="JI19" s="10">
        <v>52</v>
      </c>
      <c r="JJ19" s="10">
        <v>8</v>
      </c>
      <c r="JK19" s="10">
        <v>4</v>
      </c>
      <c r="JL19" s="10">
        <v>21</v>
      </c>
      <c r="JM19" s="10">
        <v>4</v>
      </c>
      <c r="JN19" s="10">
        <v>10</v>
      </c>
      <c r="JO19" s="10">
        <v>6</v>
      </c>
      <c r="JP19" s="10">
        <v>21</v>
      </c>
      <c r="JQ19" s="10">
        <v>26</v>
      </c>
      <c r="JR19" s="10">
        <v>2</v>
      </c>
      <c r="JS19" s="10">
        <v>4</v>
      </c>
      <c r="JT19" s="10">
        <v>2</v>
      </c>
      <c r="JU19" s="10">
        <v>17</v>
      </c>
      <c r="JV19" s="10">
        <v>13</v>
      </c>
      <c r="JW19" s="10">
        <v>1</v>
      </c>
      <c r="JX19" s="10">
        <v>79</v>
      </c>
      <c r="JY19" s="10">
        <v>2</v>
      </c>
      <c r="JZ19" s="10"/>
      <c r="KA19" s="41">
        <f t="shared" si="26"/>
        <v>336</v>
      </c>
      <c r="KB19" s="7">
        <f t="shared" si="27"/>
        <v>5.8343462406667823E-2</v>
      </c>
    </row>
    <row r="20" spans="2:288" x14ac:dyDescent="0.25">
      <c r="B20" s="52" t="s">
        <v>72</v>
      </c>
      <c r="C20" s="10">
        <v>2</v>
      </c>
      <c r="D20" s="10">
        <v>6</v>
      </c>
      <c r="E20" s="10">
        <v>3</v>
      </c>
      <c r="F20" s="10">
        <v>1</v>
      </c>
      <c r="G20" s="10">
        <v>30</v>
      </c>
      <c r="H20" s="10">
        <v>10</v>
      </c>
      <c r="I20" s="10">
        <v>7</v>
      </c>
      <c r="J20" s="10">
        <v>10</v>
      </c>
      <c r="K20" s="10">
        <v>6</v>
      </c>
      <c r="L20" s="10">
        <v>11</v>
      </c>
      <c r="M20" s="10">
        <v>30</v>
      </c>
      <c r="N20" s="10">
        <v>4</v>
      </c>
      <c r="O20" s="10">
        <v>11</v>
      </c>
      <c r="P20" s="10">
        <v>10</v>
      </c>
      <c r="Q20" s="10">
        <v>9</v>
      </c>
      <c r="R20" s="10">
        <v>13</v>
      </c>
      <c r="S20" s="10">
        <v>3</v>
      </c>
      <c r="T20" s="10">
        <v>14</v>
      </c>
      <c r="U20" s="10">
        <v>29</v>
      </c>
      <c r="V20" s="10">
        <v>3</v>
      </c>
      <c r="W20" s="10">
        <v>3</v>
      </c>
      <c r="X20" s="10"/>
      <c r="Y20" s="10">
        <v>15</v>
      </c>
      <c r="Z20" s="10">
        <v>14</v>
      </c>
      <c r="AA20" s="10">
        <v>5</v>
      </c>
      <c r="AB20" s="10">
        <v>37</v>
      </c>
      <c r="AC20" s="10">
        <v>2</v>
      </c>
      <c r="AD20" s="10"/>
      <c r="AE20" s="41">
        <f t="shared" si="10"/>
        <v>288</v>
      </c>
      <c r="AF20" s="7">
        <f t="shared" si="11"/>
        <v>2.319027296883807E-2</v>
      </c>
      <c r="AH20" s="52" t="s">
        <v>72</v>
      </c>
      <c r="AI20" s="10">
        <v>14</v>
      </c>
      <c r="AJ20" s="10">
        <v>24</v>
      </c>
      <c r="AK20" s="10">
        <v>29</v>
      </c>
      <c r="AL20" s="10">
        <v>4</v>
      </c>
      <c r="AM20" s="10">
        <v>140</v>
      </c>
      <c r="AN20" s="10">
        <v>51</v>
      </c>
      <c r="AO20" s="10">
        <v>37</v>
      </c>
      <c r="AP20" s="10">
        <v>23</v>
      </c>
      <c r="AQ20" s="10">
        <v>49</v>
      </c>
      <c r="AR20" s="10">
        <v>57</v>
      </c>
      <c r="AS20" s="10">
        <v>102</v>
      </c>
      <c r="AT20" s="10">
        <v>32</v>
      </c>
      <c r="AU20" s="10">
        <v>17</v>
      </c>
      <c r="AV20" s="10">
        <v>51</v>
      </c>
      <c r="AW20" s="10">
        <v>23</v>
      </c>
      <c r="AX20" s="10">
        <v>69</v>
      </c>
      <c r="AY20" s="10">
        <v>19</v>
      </c>
      <c r="AZ20" s="10">
        <v>68</v>
      </c>
      <c r="BA20" s="10">
        <v>163</v>
      </c>
      <c r="BB20" s="10">
        <v>24</v>
      </c>
      <c r="BC20" s="10">
        <v>21</v>
      </c>
      <c r="BD20" s="10">
        <v>2</v>
      </c>
      <c r="BE20" s="10">
        <v>84</v>
      </c>
      <c r="BF20" s="10">
        <v>41</v>
      </c>
      <c r="BG20" s="10">
        <v>10</v>
      </c>
      <c r="BH20" s="10">
        <v>125</v>
      </c>
      <c r="BI20" s="10">
        <v>8</v>
      </c>
      <c r="BJ20" s="10">
        <v>2</v>
      </c>
      <c r="BK20" s="41">
        <f t="shared" si="12"/>
        <v>1289</v>
      </c>
      <c r="BL20" s="7">
        <f t="shared" si="13"/>
        <v>2.7203275367212561E-2</v>
      </c>
      <c r="BN20" s="52" t="s">
        <v>72</v>
      </c>
      <c r="BO20" s="10">
        <v>6</v>
      </c>
      <c r="BP20" s="10">
        <v>18</v>
      </c>
      <c r="BQ20" s="10">
        <v>24</v>
      </c>
      <c r="BR20" s="10">
        <v>3</v>
      </c>
      <c r="BS20" s="10">
        <v>105</v>
      </c>
      <c r="BT20" s="10">
        <v>53</v>
      </c>
      <c r="BU20" s="10">
        <v>16</v>
      </c>
      <c r="BV20" s="10">
        <v>23</v>
      </c>
      <c r="BW20" s="10">
        <v>51</v>
      </c>
      <c r="BX20" s="10">
        <v>39</v>
      </c>
      <c r="BY20" s="10">
        <v>102</v>
      </c>
      <c r="BZ20" s="10">
        <v>15</v>
      </c>
      <c r="CA20" s="10">
        <v>23</v>
      </c>
      <c r="CB20" s="10">
        <v>51</v>
      </c>
      <c r="CC20" s="10">
        <v>32</v>
      </c>
      <c r="CD20" s="10">
        <v>64</v>
      </c>
      <c r="CE20" s="10">
        <v>17</v>
      </c>
      <c r="CF20" s="10">
        <v>65</v>
      </c>
      <c r="CG20" s="10">
        <v>124</v>
      </c>
      <c r="CH20" s="10">
        <v>22</v>
      </c>
      <c r="CI20" s="10">
        <v>21</v>
      </c>
      <c r="CJ20" s="10">
        <v>1</v>
      </c>
      <c r="CK20" s="10">
        <v>75</v>
      </c>
      <c r="CL20" s="10">
        <v>53</v>
      </c>
      <c r="CM20" s="10">
        <v>12</v>
      </c>
      <c r="CN20" s="10">
        <v>143</v>
      </c>
      <c r="CO20" s="10">
        <v>6</v>
      </c>
      <c r="CP20" s="10">
        <v>3</v>
      </c>
      <c r="CQ20" s="41">
        <f t="shared" si="14"/>
        <v>1167</v>
      </c>
      <c r="CR20" s="7">
        <f t="shared" si="15"/>
        <v>2.8490515368277142E-2</v>
      </c>
      <c r="CT20" s="52" t="s">
        <v>72</v>
      </c>
      <c r="CU20" s="10">
        <v>4</v>
      </c>
      <c r="CV20" s="10">
        <v>12</v>
      </c>
      <c r="CW20" s="10">
        <v>35</v>
      </c>
      <c r="CX20" s="10"/>
      <c r="CY20" s="10">
        <v>69</v>
      </c>
      <c r="CZ20" s="10">
        <v>34</v>
      </c>
      <c r="DA20" s="10">
        <v>17</v>
      </c>
      <c r="DB20" s="10">
        <v>18</v>
      </c>
      <c r="DC20" s="10">
        <v>27</v>
      </c>
      <c r="DD20" s="10">
        <v>26</v>
      </c>
      <c r="DE20" s="10">
        <v>62</v>
      </c>
      <c r="DF20" s="10">
        <v>15</v>
      </c>
      <c r="DG20" s="10">
        <v>13</v>
      </c>
      <c r="DH20" s="10">
        <v>41</v>
      </c>
      <c r="DI20" s="10">
        <v>16</v>
      </c>
      <c r="DJ20" s="10">
        <v>53</v>
      </c>
      <c r="DK20" s="10">
        <v>15</v>
      </c>
      <c r="DL20" s="10">
        <v>48</v>
      </c>
      <c r="DM20" s="10">
        <v>84</v>
      </c>
      <c r="DN20" s="10">
        <v>8</v>
      </c>
      <c r="DO20" s="10">
        <v>7</v>
      </c>
      <c r="DP20" s="10">
        <v>1</v>
      </c>
      <c r="DQ20" s="10">
        <v>60</v>
      </c>
      <c r="DR20" s="10">
        <v>42</v>
      </c>
      <c r="DS20" s="10">
        <v>5</v>
      </c>
      <c r="DT20" s="10">
        <v>116</v>
      </c>
      <c r="DU20" s="10">
        <v>6</v>
      </c>
      <c r="DV20" s="10">
        <v>2</v>
      </c>
      <c r="DW20" s="41">
        <f t="shared" si="16"/>
        <v>836</v>
      </c>
      <c r="DX20" s="7">
        <f t="shared" si="17"/>
        <v>2.8368794326241134E-2</v>
      </c>
      <c r="DZ20" s="52" t="s">
        <v>72</v>
      </c>
      <c r="EA20" s="10">
        <v>2</v>
      </c>
      <c r="EB20" s="10">
        <v>9</v>
      </c>
      <c r="EC20" s="10">
        <v>10</v>
      </c>
      <c r="ED20" s="10">
        <v>1</v>
      </c>
      <c r="EE20" s="10">
        <v>45</v>
      </c>
      <c r="EF20" s="10">
        <v>21</v>
      </c>
      <c r="EG20" s="10">
        <v>11</v>
      </c>
      <c r="EH20" s="10">
        <v>12</v>
      </c>
      <c r="EI20" s="10">
        <v>35</v>
      </c>
      <c r="EJ20" s="10">
        <v>16</v>
      </c>
      <c r="EK20" s="10">
        <v>47</v>
      </c>
      <c r="EL20" s="10">
        <v>8</v>
      </c>
      <c r="EM20" s="10">
        <v>7</v>
      </c>
      <c r="EN20" s="10">
        <v>31</v>
      </c>
      <c r="EO20" s="10">
        <v>14</v>
      </c>
      <c r="EP20" s="10">
        <v>16</v>
      </c>
      <c r="EQ20" s="10">
        <v>4</v>
      </c>
      <c r="ER20" s="10">
        <v>29</v>
      </c>
      <c r="ES20" s="10">
        <v>67</v>
      </c>
      <c r="ET20" s="10">
        <v>14</v>
      </c>
      <c r="EU20" s="10">
        <v>11</v>
      </c>
      <c r="EV20" s="10">
        <v>1</v>
      </c>
      <c r="EW20" s="10">
        <v>39</v>
      </c>
      <c r="EX20" s="10">
        <v>36</v>
      </c>
      <c r="EY20" s="10">
        <v>3</v>
      </c>
      <c r="EZ20" s="10">
        <v>92</v>
      </c>
      <c r="FA20" s="10">
        <v>3</v>
      </c>
      <c r="FB20" s="10"/>
      <c r="FC20" s="41">
        <f t="shared" si="18"/>
        <v>584</v>
      </c>
      <c r="FD20" s="7">
        <f t="shared" si="19"/>
        <v>2.7072130539588356E-2</v>
      </c>
      <c r="FF20" s="52" t="s">
        <v>72</v>
      </c>
      <c r="FG20" s="10">
        <v>2</v>
      </c>
      <c r="FH20" s="10">
        <v>6</v>
      </c>
      <c r="FI20" s="10">
        <v>23</v>
      </c>
      <c r="FJ20" s="10">
        <v>2</v>
      </c>
      <c r="FK20" s="10">
        <v>45</v>
      </c>
      <c r="FL20" s="10">
        <v>21</v>
      </c>
      <c r="FM20" s="10">
        <v>5</v>
      </c>
      <c r="FN20" s="10">
        <v>11</v>
      </c>
      <c r="FO20" s="10">
        <v>19</v>
      </c>
      <c r="FP20" s="10">
        <v>18</v>
      </c>
      <c r="FQ20" s="10">
        <v>37</v>
      </c>
      <c r="FR20" s="10">
        <v>11</v>
      </c>
      <c r="FS20" s="10">
        <v>5</v>
      </c>
      <c r="FT20" s="10">
        <v>70</v>
      </c>
      <c r="FU20" s="10">
        <v>6</v>
      </c>
      <c r="FV20" s="10">
        <v>19</v>
      </c>
      <c r="FW20" s="10">
        <v>4</v>
      </c>
      <c r="FX20" s="10">
        <v>13</v>
      </c>
      <c r="FY20" s="10">
        <v>60</v>
      </c>
      <c r="FZ20" s="10">
        <v>13</v>
      </c>
      <c r="GA20" s="10">
        <v>15</v>
      </c>
      <c r="GB20" s="10">
        <v>1</v>
      </c>
      <c r="GC20" s="10">
        <v>30</v>
      </c>
      <c r="GD20" s="10">
        <v>24</v>
      </c>
      <c r="GE20" s="10">
        <v>3</v>
      </c>
      <c r="GF20" s="10">
        <v>85</v>
      </c>
      <c r="GG20" s="10">
        <v>4</v>
      </c>
      <c r="GH20" s="10"/>
      <c r="GI20" s="41">
        <f t="shared" si="20"/>
        <v>552</v>
      </c>
      <c r="GJ20" s="7">
        <f t="shared" si="21"/>
        <v>3.1658637302133516E-2</v>
      </c>
      <c r="GL20" s="52" t="s">
        <v>72</v>
      </c>
      <c r="GM20" s="10">
        <v>1</v>
      </c>
      <c r="GN20" s="10">
        <v>7</v>
      </c>
      <c r="GO20" s="10">
        <v>28</v>
      </c>
      <c r="GP20" s="10">
        <v>1</v>
      </c>
      <c r="GQ20" s="10">
        <v>44</v>
      </c>
      <c r="GR20" s="10">
        <v>27</v>
      </c>
      <c r="GS20" s="10">
        <v>8</v>
      </c>
      <c r="GT20" s="10">
        <v>16</v>
      </c>
      <c r="GU20" s="10">
        <v>32</v>
      </c>
      <c r="GV20" s="10">
        <v>25</v>
      </c>
      <c r="GW20" s="10">
        <v>65</v>
      </c>
      <c r="GX20" s="10">
        <v>10</v>
      </c>
      <c r="GY20" s="10">
        <v>12</v>
      </c>
      <c r="GZ20" s="10">
        <v>29</v>
      </c>
      <c r="HA20" s="10">
        <v>14</v>
      </c>
      <c r="HB20" s="10">
        <v>27</v>
      </c>
      <c r="HC20" s="10">
        <v>5</v>
      </c>
      <c r="HD20" s="10">
        <v>26</v>
      </c>
      <c r="HE20" s="10">
        <v>65</v>
      </c>
      <c r="HF20" s="10">
        <v>16</v>
      </c>
      <c r="HG20" s="10">
        <v>4</v>
      </c>
      <c r="HH20" s="10">
        <v>1</v>
      </c>
      <c r="HI20" s="10">
        <v>29</v>
      </c>
      <c r="HJ20" s="10">
        <v>30</v>
      </c>
      <c r="HK20" s="10">
        <v>10</v>
      </c>
      <c r="HL20" s="10">
        <v>103</v>
      </c>
      <c r="HM20" s="10">
        <v>4</v>
      </c>
      <c r="HN20" s="10"/>
      <c r="HO20" s="41">
        <f t="shared" si="22"/>
        <v>639</v>
      </c>
      <c r="HP20" s="7">
        <f t="shared" si="23"/>
        <v>2.8670136396267049E-2</v>
      </c>
      <c r="HR20" s="52" t="s">
        <v>72</v>
      </c>
      <c r="HS20" s="10">
        <v>4</v>
      </c>
      <c r="HT20" s="10">
        <v>9</v>
      </c>
      <c r="HU20" s="10">
        <v>13</v>
      </c>
      <c r="HV20" s="10">
        <v>3</v>
      </c>
      <c r="HW20" s="10">
        <v>28</v>
      </c>
      <c r="HX20" s="10">
        <v>20</v>
      </c>
      <c r="HY20" s="10">
        <v>9</v>
      </c>
      <c r="HZ20" s="10">
        <v>13</v>
      </c>
      <c r="IA20" s="10">
        <v>16</v>
      </c>
      <c r="IB20" s="10">
        <v>23</v>
      </c>
      <c r="IC20" s="10">
        <v>74</v>
      </c>
      <c r="ID20" s="10">
        <v>14</v>
      </c>
      <c r="IE20" s="10">
        <v>13</v>
      </c>
      <c r="IF20" s="10">
        <v>19</v>
      </c>
      <c r="IG20" s="10">
        <v>13</v>
      </c>
      <c r="IH20" s="10">
        <v>23</v>
      </c>
      <c r="II20" s="10">
        <v>10</v>
      </c>
      <c r="IJ20" s="10">
        <v>35</v>
      </c>
      <c r="IK20" s="10">
        <v>67</v>
      </c>
      <c r="IL20" s="10">
        <v>11</v>
      </c>
      <c r="IM20" s="10">
        <v>9</v>
      </c>
      <c r="IN20" s="10"/>
      <c r="IO20" s="10">
        <v>26</v>
      </c>
      <c r="IP20" s="10">
        <v>23</v>
      </c>
      <c r="IQ20" s="10">
        <v>2</v>
      </c>
      <c r="IR20" s="10">
        <v>127</v>
      </c>
      <c r="IS20" s="10">
        <v>2</v>
      </c>
      <c r="IT20" s="10">
        <v>3</v>
      </c>
      <c r="IU20" s="41">
        <f t="shared" si="24"/>
        <v>609</v>
      </c>
      <c r="IV20" s="7">
        <f t="shared" si="25"/>
        <v>3.2232454747538899E-2</v>
      </c>
      <c r="IX20" s="52" t="s">
        <v>72</v>
      </c>
      <c r="IY20" s="10"/>
      <c r="IZ20" s="10">
        <v>3</v>
      </c>
      <c r="JA20" s="10">
        <v>3</v>
      </c>
      <c r="JB20" s="10"/>
      <c r="JC20" s="10">
        <v>14</v>
      </c>
      <c r="JD20" s="10">
        <v>5</v>
      </c>
      <c r="JE20" s="10">
        <v>2</v>
      </c>
      <c r="JF20" s="10">
        <v>2</v>
      </c>
      <c r="JG20" s="10">
        <v>4</v>
      </c>
      <c r="JH20" s="10">
        <v>2</v>
      </c>
      <c r="JI20" s="10">
        <v>28</v>
      </c>
      <c r="JJ20" s="10">
        <v>1</v>
      </c>
      <c r="JK20" s="10">
        <v>2</v>
      </c>
      <c r="JL20" s="10">
        <v>3</v>
      </c>
      <c r="JM20" s="10">
        <v>3</v>
      </c>
      <c r="JN20" s="10">
        <v>5</v>
      </c>
      <c r="JO20" s="10">
        <v>3</v>
      </c>
      <c r="JP20" s="10">
        <v>13</v>
      </c>
      <c r="JQ20" s="10">
        <v>20</v>
      </c>
      <c r="JR20" s="10">
        <v>5</v>
      </c>
      <c r="JS20" s="10">
        <v>2</v>
      </c>
      <c r="JT20" s="10"/>
      <c r="JU20" s="10">
        <v>6</v>
      </c>
      <c r="JV20" s="10">
        <v>7</v>
      </c>
      <c r="JW20" s="10">
        <v>2</v>
      </c>
      <c r="JX20" s="10">
        <v>41</v>
      </c>
      <c r="JY20" s="10">
        <v>1</v>
      </c>
      <c r="JZ20" s="10"/>
      <c r="KA20" s="41">
        <f t="shared" si="26"/>
        <v>177</v>
      </c>
      <c r="KB20" s="7">
        <f t="shared" si="27"/>
        <v>3.0734502517798228E-2</v>
      </c>
    </row>
    <row r="21" spans="2:288" x14ac:dyDescent="0.25">
      <c r="B21" s="52" t="s">
        <v>64</v>
      </c>
      <c r="C21" s="10">
        <v>2</v>
      </c>
      <c r="D21" s="10">
        <v>9</v>
      </c>
      <c r="E21" s="10">
        <v>8</v>
      </c>
      <c r="F21" s="10"/>
      <c r="G21" s="10">
        <v>27</v>
      </c>
      <c r="H21" s="10">
        <v>9</v>
      </c>
      <c r="I21" s="10">
        <v>6</v>
      </c>
      <c r="J21" s="10">
        <v>7</v>
      </c>
      <c r="K21" s="10">
        <v>12</v>
      </c>
      <c r="L21" s="10">
        <v>26</v>
      </c>
      <c r="M21" s="10">
        <v>32</v>
      </c>
      <c r="N21" s="10">
        <v>5</v>
      </c>
      <c r="O21" s="10">
        <v>10</v>
      </c>
      <c r="P21" s="10">
        <v>11</v>
      </c>
      <c r="Q21" s="10">
        <v>13</v>
      </c>
      <c r="R21" s="10">
        <v>23</v>
      </c>
      <c r="S21" s="10">
        <v>6</v>
      </c>
      <c r="T21" s="10">
        <v>35</v>
      </c>
      <c r="U21" s="10">
        <v>62</v>
      </c>
      <c r="V21" s="10">
        <v>11</v>
      </c>
      <c r="W21" s="10">
        <v>5</v>
      </c>
      <c r="X21" s="10">
        <v>1</v>
      </c>
      <c r="Y21" s="10">
        <v>18</v>
      </c>
      <c r="Z21" s="10">
        <v>14</v>
      </c>
      <c r="AA21" s="10">
        <v>3</v>
      </c>
      <c r="AB21" s="10">
        <v>53</v>
      </c>
      <c r="AC21" s="10"/>
      <c r="AD21" s="10"/>
      <c r="AE21" s="41">
        <f t="shared" si="10"/>
        <v>408</v>
      </c>
      <c r="AF21" s="7">
        <f t="shared" si="11"/>
        <v>3.2852886705853936E-2</v>
      </c>
      <c r="AH21" s="52" t="s">
        <v>64</v>
      </c>
      <c r="AI21" s="10">
        <v>5</v>
      </c>
      <c r="AJ21" s="10">
        <v>30</v>
      </c>
      <c r="AK21" s="10">
        <v>45</v>
      </c>
      <c r="AL21" s="10">
        <v>3</v>
      </c>
      <c r="AM21" s="10">
        <v>128</v>
      </c>
      <c r="AN21" s="10">
        <v>52</v>
      </c>
      <c r="AO21" s="10">
        <v>34</v>
      </c>
      <c r="AP21" s="10">
        <v>24</v>
      </c>
      <c r="AQ21" s="10">
        <v>52</v>
      </c>
      <c r="AR21" s="10">
        <v>55</v>
      </c>
      <c r="AS21" s="10">
        <v>87</v>
      </c>
      <c r="AT21" s="10">
        <v>23</v>
      </c>
      <c r="AU21" s="10">
        <v>22</v>
      </c>
      <c r="AV21" s="10">
        <v>41</v>
      </c>
      <c r="AW21" s="10">
        <v>29</v>
      </c>
      <c r="AX21" s="10">
        <v>67</v>
      </c>
      <c r="AY21" s="10">
        <v>14</v>
      </c>
      <c r="AZ21" s="10">
        <v>85</v>
      </c>
      <c r="BA21" s="10">
        <v>146</v>
      </c>
      <c r="BB21" s="10">
        <v>32</v>
      </c>
      <c r="BC21" s="10">
        <v>16</v>
      </c>
      <c r="BD21" s="10">
        <v>4</v>
      </c>
      <c r="BE21" s="10">
        <v>92</v>
      </c>
      <c r="BF21" s="10">
        <v>39</v>
      </c>
      <c r="BG21" s="10">
        <v>6</v>
      </c>
      <c r="BH21" s="10">
        <v>147</v>
      </c>
      <c r="BI21" s="10">
        <v>6</v>
      </c>
      <c r="BJ21" s="10">
        <v>1</v>
      </c>
      <c r="BK21" s="41">
        <f t="shared" si="12"/>
        <v>1285</v>
      </c>
      <c r="BL21" s="7">
        <f t="shared" si="13"/>
        <v>2.7118858686476448E-2</v>
      </c>
      <c r="BN21" s="52" t="s">
        <v>64</v>
      </c>
      <c r="BO21" s="10">
        <v>10</v>
      </c>
      <c r="BP21" s="10">
        <v>27</v>
      </c>
      <c r="BQ21" s="10">
        <v>35</v>
      </c>
      <c r="BR21" s="10">
        <v>5</v>
      </c>
      <c r="BS21" s="10">
        <v>101</v>
      </c>
      <c r="BT21" s="10">
        <v>57</v>
      </c>
      <c r="BU21" s="10">
        <v>21</v>
      </c>
      <c r="BV21" s="10">
        <v>20</v>
      </c>
      <c r="BW21" s="10">
        <v>61</v>
      </c>
      <c r="BX21" s="10">
        <v>51</v>
      </c>
      <c r="BY21" s="10">
        <v>106</v>
      </c>
      <c r="BZ21" s="10">
        <v>15</v>
      </c>
      <c r="CA21" s="10">
        <v>21</v>
      </c>
      <c r="CB21" s="10">
        <v>56</v>
      </c>
      <c r="CC21" s="10">
        <v>32</v>
      </c>
      <c r="CD21" s="10">
        <v>45</v>
      </c>
      <c r="CE21" s="10">
        <v>19</v>
      </c>
      <c r="CF21" s="10">
        <v>55</v>
      </c>
      <c r="CG21" s="10">
        <v>115</v>
      </c>
      <c r="CH21" s="10">
        <v>22</v>
      </c>
      <c r="CI21" s="10">
        <v>17</v>
      </c>
      <c r="CJ21" s="10">
        <v>2</v>
      </c>
      <c r="CK21" s="10">
        <v>73</v>
      </c>
      <c r="CL21" s="10">
        <v>45</v>
      </c>
      <c r="CM21" s="10">
        <v>8</v>
      </c>
      <c r="CN21" s="10">
        <v>127</v>
      </c>
      <c r="CO21" s="10">
        <v>7</v>
      </c>
      <c r="CP21" s="10">
        <v>1</v>
      </c>
      <c r="CQ21" s="41">
        <f t="shared" si="14"/>
        <v>1154</v>
      </c>
      <c r="CR21" s="7">
        <f t="shared" si="15"/>
        <v>2.8173140304191793E-2</v>
      </c>
      <c r="CT21" s="52" t="s">
        <v>64</v>
      </c>
      <c r="CU21" s="10">
        <v>2</v>
      </c>
      <c r="CV21" s="10">
        <v>8</v>
      </c>
      <c r="CW21" s="10">
        <v>32</v>
      </c>
      <c r="CX21" s="10">
        <v>1</v>
      </c>
      <c r="CY21" s="10">
        <v>86</v>
      </c>
      <c r="CZ21" s="10">
        <v>34</v>
      </c>
      <c r="DA21" s="10">
        <v>22</v>
      </c>
      <c r="DB21" s="10">
        <v>12</v>
      </c>
      <c r="DC21" s="10">
        <v>29</v>
      </c>
      <c r="DD21" s="10">
        <v>25</v>
      </c>
      <c r="DE21" s="10">
        <v>58</v>
      </c>
      <c r="DF21" s="10">
        <v>17</v>
      </c>
      <c r="DG21" s="10">
        <v>17</v>
      </c>
      <c r="DH21" s="10">
        <v>47</v>
      </c>
      <c r="DI21" s="10">
        <v>20</v>
      </c>
      <c r="DJ21" s="10">
        <v>43</v>
      </c>
      <c r="DK21" s="10">
        <v>11</v>
      </c>
      <c r="DL21" s="10">
        <v>46</v>
      </c>
      <c r="DM21" s="10">
        <v>72</v>
      </c>
      <c r="DN21" s="10">
        <v>23</v>
      </c>
      <c r="DO21" s="10">
        <v>11</v>
      </c>
      <c r="DP21" s="10">
        <v>1</v>
      </c>
      <c r="DQ21" s="10">
        <v>77</v>
      </c>
      <c r="DR21" s="10">
        <v>57</v>
      </c>
      <c r="DS21" s="10">
        <v>7</v>
      </c>
      <c r="DT21" s="10">
        <v>123</v>
      </c>
      <c r="DU21" s="10">
        <v>5</v>
      </c>
      <c r="DV21" s="10">
        <v>1</v>
      </c>
      <c r="DW21" s="41">
        <f t="shared" si="16"/>
        <v>887</v>
      </c>
      <c r="DX21" s="7">
        <f t="shared" si="17"/>
        <v>3.0099426515999863E-2</v>
      </c>
      <c r="DZ21" s="52" t="s">
        <v>64</v>
      </c>
      <c r="EA21" s="10">
        <v>3</v>
      </c>
      <c r="EB21" s="10">
        <v>8</v>
      </c>
      <c r="EC21" s="10">
        <v>25</v>
      </c>
      <c r="ED21" s="10">
        <v>1</v>
      </c>
      <c r="EE21" s="10">
        <v>52</v>
      </c>
      <c r="EF21" s="10">
        <v>18</v>
      </c>
      <c r="EG21" s="10">
        <v>9</v>
      </c>
      <c r="EH21" s="10">
        <v>13</v>
      </c>
      <c r="EI21" s="10">
        <v>33</v>
      </c>
      <c r="EJ21" s="10">
        <v>23</v>
      </c>
      <c r="EK21" s="10">
        <v>56</v>
      </c>
      <c r="EL21" s="10">
        <v>14</v>
      </c>
      <c r="EM21" s="10">
        <v>13</v>
      </c>
      <c r="EN21" s="10">
        <v>33</v>
      </c>
      <c r="EO21" s="10">
        <v>16</v>
      </c>
      <c r="EP21" s="10">
        <v>26</v>
      </c>
      <c r="EQ21" s="10">
        <v>6</v>
      </c>
      <c r="ER21" s="10">
        <v>37</v>
      </c>
      <c r="ES21" s="10">
        <v>66</v>
      </c>
      <c r="ET21" s="10">
        <v>15</v>
      </c>
      <c r="EU21" s="10">
        <v>8</v>
      </c>
      <c r="EV21" s="10"/>
      <c r="EW21" s="10">
        <v>44</v>
      </c>
      <c r="EX21" s="10">
        <v>36</v>
      </c>
      <c r="EY21" s="10">
        <v>3</v>
      </c>
      <c r="EZ21" s="10">
        <v>103</v>
      </c>
      <c r="FA21" s="10">
        <v>4</v>
      </c>
      <c r="FB21" s="10">
        <v>2</v>
      </c>
      <c r="FC21" s="41">
        <f t="shared" si="18"/>
        <v>667</v>
      </c>
      <c r="FD21" s="7">
        <f t="shared" si="19"/>
        <v>3.0919710736139441E-2</v>
      </c>
      <c r="FF21" s="52" t="s">
        <v>64</v>
      </c>
      <c r="FG21" s="10">
        <v>1</v>
      </c>
      <c r="FH21" s="10">
        <v>12</v>
      </c>
      <c r="FI21" s="10">
        <v>25</v>
      </c>
      <c r="FJ21" s="10">
        <v>1</v>
      </c>
      <c r="FK21" s="10">
        <v>48</v>
      </c>
      <c r="FL21" s="10">
        <v>21</v>
      </c>
      <c r="FM21" s="10">
        <v>10</v>
      </c>
      <c r="FN21" s="10">
        <v>12</v>
      </c>
      <c r="FO21" s="10">
        <v>21</v>
      </c>
      <c r="FP21" s="10">
        <v>20</v>
      </c>
      <c r="FQ21" s="10">
        <v>61</v>
      </c>
      <c r="FR21" s="10">
        <v>4</v>
      </c>
      <c r="FS21" s="10">
        <v>11</v>
      </c>
      <c r="FT21" s="10">
        <v>22</v>
      </c>
      <c r="FU21" s="10">
        <v>11</v>
      </c>
      <c r="FV21" s="10">
        <v>11</v>
      </c>
      <c r="FW21" s="10">
        <v>6</v>
      </c>
      <c r="FX21" s="10">
        <v>31</v>
      </c>
      <c r="FY21" s="10">
        <v>62</v>
      </c>
      <c r="FZ21" s="10">
        <v>14</v>
      </c>
      <c r="GA21" s="10">
        <v>5</v>
      </c>
      <c r="GB21" s="10"/>
      <c r="GC21" s="10">
        <v>50</v>
      </c>
      <c r="GD21" s="10">
        <v>21</v>
      </c>
      <c r="GE21" s="10">
        <v>5</v>
      </c>
      <c r="GF21" s="10">
        <v>104</v>
      </c>
      <c r="GG21" s="10">
        <v>3</v>
      </c>
      <c r="GH21" s="10"/>
      <c r="GI21" s="41">
        <f t="shared" si="20"/>
        <v>592</v>
      </c>
      <c r="GJ21" s="7">
        <f t="shared" si="21"/>
        <v>3.3952741454462032E-2</v>
      </c>
      <c r="GL21" s="52" t="s">
        <v>64</v>
      </c>
      <c r="GM21" s="10">
        <v>1</v>
      </c>
      <c r="GN21" s="10">
        <v>11</v>
      </c>
      <c r="GO21" s="10">
        <v>37</v>
      </c>
      <c r="GP21" s="10">
        <v>2</v>
      </c>
      <c r="GQ21" s="10">
        <v>43</v>
      </c>
      <c r="GR21" s="10">
        <v>33</v>
      </c>
      <c r="GS21" s="10">
        <v>8</v>
      </c>
      <c r="GT21" s="10">
        <v>24</v>
      </c>
      <c r="GU21" s="10">
        <v>28</v>
      </c>
      <c r="GV21" s="10">
        <v>21</v>
      </c>
      <c r="GW21" s="10">
        <v>97</v>
      </c>
      <c r="GX21" s="10">
        <v>21</v>
      </c>
      <c r="GY21" s="10">
        <v>15</v>
      </c>
      <c r="GZ21" s="10">
        <v>23</v>
      </c>
      <c r="HA21" s="10">
        <v>14</v>
      </c>
      <c r="HB21" s="10">
        <v>34</v>
      </c>
      <c r="HC21" s="10">
        <v>8</v>
      </c>
      <c r="HD21" s="10">
        <v>24</v>
      </c>
      <c r="HE21" s="10">
        <v>101</v>
      </c>
      <c r="HF21" s="10">
        <v>8</v>
      </c>
      <c r="HG21" s="10">
        <v>6</v>
      </c>
      <c r="HH21" s="10">
        <v>2</v>
      </c>
      <c r="HI21" s="10">
        <v>34</v>
      </c>
      <c r="HJ21" s="10">
        <v>24</v>
      </c>
      <c r="HK21" s="10">
        <v>7</v>
      </c>
      <c r="HL21" s="10">
        <v>167</v>
      </c>
      <c r="HM21" s="10">
        <v>9</v>
      </c>
      <c r="HN21" s="10">
        <v>1</v>
      </c>
      <c r="HO21" s="41">
        <f t="shared" si="22"/>
        <v>803</v>
      </c>
      <c r="HP21" s="7">
        <f t="shared" si="23"/>
        <v>3.6028356066044508E-2</v>
      </c>
      <c r="HR21" s="52" t="s">
        <v>64</v>
      </c>
      <c r="HS21" s="10">
        <v>3</v>
      </c>
      <c r="HT21" s="10">
        <v>4</v>
      </c>
      <c r="HU21" s="10">
        <v>24</v>
      </c>
      <c r="HV21" s="10">
        <v>1</v>
      </c>
      <c r="HW21" s="10">
        <v>30</v>
      </c>
      <c r="HX21" s="10">
        <v>42</v>
      </c>
      <c r="HY21" s="10">
        <v>14</v>
      </c>
      <c r="HZ21" s="10">
        <v>14</v>
      </c>
      <c r="IA21" s="10">
        <v>28</v>
      </c>
      <c r="IB21" s="10">
        <v>19</v>
      </c>
      <c r="IC21" s="10">
        <v>84</v>
      </c>
      <c r="ID21" s="10">
        <v>16</v>
      </c>
      <c r="IE21" s="10">
        <v>8</v>
      </c>
      <c r="IF21" s="10">
        <v>23</v>
      </c>
      <c r="IG21" s="10">
        <v>10</v>
      </c>
      <c r="IH21" s="10">
        <v>18</v>
      </c>
      <c r="II21" s="10">
        <v>11</v>
      </c>
      <c r="IJ21" s="10">
        <v>36</v>
      </c>
      <c r="IK21" s="10">
        <v>67</v>
      </c>
      <c r="IL21" s="10">
        <v>5</v>
      </c>
      <c r="IM21" s="10">
        <v>4</v>
      </c>
      <c r="IN21" s="10">
        <v>2</v>
      </c>
      <c r="IO21" s="10">
        <v>47</v>
      </c>
      <c r="IP21" s="10">
        <v>22</v>
      </c>
      <c r="IQ21" s="10">
        <v>4</v>
      </c>
      <c r="IR21" s="10">
        <v>117</v>
      </c>
      <c r="IS21" s="10">
        <v>2</v>
      </c>
      <c r="IT21" s="10">
        <v>6</v>
      </c>
      <c r="IU21" s="41">
        <f t="shared" si="24"/>
        <v>661</v>
      </c>
      <c r="IV21" s="7">
        <f t="shared" si="25"/>
        <v>3.4984651212024979E-2</v>
      </c>
      <c r="IX21" s="52" t="s">
        <v>64</v>
      </c>
      <c r="IY21" s="10">
        <v>1</v>
      </c>
      <c r="IZ21" s="10">
        <v>4</v>
      </c>
      <c r="JA21" s="10">
        <v>7</v>
      </c>
      <c r="JB21" s="10"/>
      <c r="JC21" s="10">
        <v>18</v>
      </c>
      <c r="JD21" s="10">
        <v>8</v>
      </c>
      <c r="JE21" s="10">
        <v>1</v>
      </c>
      <c r="JF21" s="10">
        <v>2</v>
      </c>
      <c r="JG21" s="10">
        <v>10</v>
      </c>
      <c r="JH21" s="10">
        <v>11</v>
      </c>
      <c r="JI21" s="10">
        <v>26</v>
      </c>
      <c r="JJ21" s="10">
        <v>5</v>
      </c>
      <c r="JK21" s="10">
        <v>2</v>
      </c>
      <c r="JL21" s="10">
        <v>8</v>
      </c>
      <c r="JM21" s="10">
        <v>5</v>
      </c>
      <c r="JN21" s="10">
        <v>5</v>
      </c>
      <c r="JO21" s="10">
        <v>6</v>
      </c>
      <c r="JP21" s="10">
        <v>6</v>
      </c>
      <c r="JQ21" s="10">
        <v>31</v>
      </c>
      <c r="JR21" s="10">
        <v>3</v>
      </c>
      <c r="JS21" s="10">
        <v>4</v>
      </c>
      <c r="JT21" s="10"/>
      <c r="JU21" s="10">
        <v>10</v>
      </c>
      <c r="JV21" s="10">
        <v>8</v>
      </c>
      <c r="JW21" s="10">
        <v>4</v>
      </c>
      <c r="JX21" s="10">
        <v>24</v>
      </c>
      <c r="JY21" s="10">
        <v>1</v>
      </c>
      <c r="JZ21" s="10">
        <v>2</v>
      </c>
      <c r="KA21" s="41">
        <f t="shared" si="26"/>
        <v>212</v>
      </c>
      <c r="KB21" s="7">
        <f t="shared" si="27"/>
        <v>3.6811946518492795E-2</v>
      </c>
    </row>
    <row r="22" spans="2:288" x14ac:dyDescent="0.25">
      <c r="B22" s="52" t="s">
        <v>63</v>
      </c>
      <c r="C22" s="10"/>
      <c r="D22" s="10">
        <v>4</v>
      </c>
      <c r="E22" s="10">
        <v>6</v>
      </c>
      <c r="F22" s="10"/>
      <c r="G22" s="10">
        <v>9</v>
      </c>
      <c r="H22" s="10">
        <v>12</v>
      </c>
      <c r="I22" s="10">
        <v>4</v>
      </c>
      <c r="J22" s="10">
        <v>2</v>
      </c>
      <c r="K22" s="10">
        <v>6</v>
      </c>
      <c r="L22" s="10">
        <v>6</v>
      </c>
      <c r="M22" s="10">
        <v>15</v>
      </c>
      <c r="N22" s="10">
        <v>2</v>
      </c>
      <c r="O22" s="10"/>
      <c r="P22" s="10">
        <v>4</v>
      </c>
      <c r="Q22" s="10">
        <v>1</v>
      </c>
      <c r="R22" s="10">
        <v>6</v>
      </c>
      <c r="S22" s="10">
        <v>2</v>
      </c>
      <c r="T22" s="10">
        <v>4</v>
      </c>
      <c r="U22" s="10">
        <v>30</v>
      </c>
      <c r="V22" s="10">
        <v>5</v>
      </c>
      <c r="W22" s="10">
        <v>2</v>
      </c>
      <c r="X22" s="10"/>
      <c r="Y22" s="10">
        <v>6</v>
      </c>
      <c r="Z22" s="10">
        <v>8</v>
      </c>
      <c r="AA22" s="10">
        <v>1</v>
      </c>
      <c r="AB22" s="10">
        <v>20</v>
      </c>
      <c r="AC22" s="10"/>
      <c r="AD22" s="10"/>
      <c r="AE22" s="41">
        <f t="shared" si="10"/>
        <v>155</v>
      </c>
      <c r="AF22" s="7">
        <f t="shared" si="11"/>
        <v>1.2480876076978823E-2</v>
      </c>
      <c r="AH22" s="52" t="s">
        <v>63</v>
      </c>
      <c r="AI22" s="10">
        <v>4</v>
      </c>
      <c r="AJ22" s="10">
        <v>9</v>
      </c>
      <c r="AK22" s="10">
        <v>19</v>
      </c>
      <c r="AL22" s="10">
        <v>9</v>
      </c>
      <c r="AM22" s="10">
        <v>66</v>
      </c>
      <c r="AN22" s="10">
        <v>26</v>
      </c>
      <c r="AO22" s="10">
        <v>17</v>
      </c>
      <c r="AP22" s="10">
        <v>15</v>
      </c>
      <c r="AQ22" s="10">
        <v>21</v>
      </c>
      <c r="AR22" s="10">
        <v>32</v>
      </c>
      <c r="AS22" s="10">
        <v>44</v>
      </c>
      <c r="AT22" s="10">
        <v>13</v>
      </c>
      <c r="AU22" s="10">
        <v>13</v>
      </c>
      <c r="AV22" s="10">
        <v>25</v>
      </c>
      <c r="AW22" s="10">
        <v>4</v>
      </c>
      <c r="AX22" s="10">
        <v>28</v>
      </c>
      <c r="AY22" s="10">
        <v>7</v>
      </c>
      <c r="AZ22" s="10">
        <v>31</v>
      </c>
      <c r="BA22" s="10">
        <v>112</v>
      </c>
      <c r="BB22" s="10">
        <v>15</v>
      </c>
      <c r="BC22" s="10">
        <v>10</v>
      </c>
      <c r="BD22" s="10"/>
      <c r="BE22" s="10">
        <v>40</v>
      </c>
      <c r="BF22" s="10">
        <v>20</v>
      </c>
      <c r="BG22" s="10">
        <v>5</v>
      </c>
      <c r="BH22" s="10">
        <v>53</v>
      </c>
      <c r="BI22" s="10">
        <v>6</v>
      </c>
      <c r="BJ22" s="10"/>
      <c r="BK22" s="41">
        <f t="shared" si="12"/>
        <v>644</v>
      </c>
      <c r="BL22" s="7">
        <f t="shared" si="13"/>
        <v>1.3591085598514267E-2</v>
      </c>
      <c r="BN22" s="52" t="s">
        <v>63</v>
      </c>
      <c r="BO22" s="10">
        <v>4</v>
      </c>
      <c r="BP22" s="10">
        <v>9</v>
      </c>
      <c r="BQ22" s="10">
        <v>11</v>
      </c>
      <c r="BR22" s="10">
        <v>8</v>
      </c>
      <c r="BS22" s="10">
        <v>44</v>
      </c>
      <c r="BT22" s="10">
        <v>30</v>
      </c>
      <c r="BU22" s="10">
        <v>16</v>
      </c>
      <c r="BV22" s="10">
        <v>14</v>
      </c>
      <c r="BW22" s="10">
        <v>16</v>
      </c>
      <c r="BX22" s="10">
        <v>27</v>
      </c>
      <c r="BY22" s="10">
        <v>43</v>
      </c>
      <c r="BZ22" s="10">
        <v>8</v>
      </c>
      <c r="CA22" s="10">
        <v>6</v>
      </c>
      <c r="CB22" s="10">
        <v>33</v>
      </c>
      <c r="CC22" s="10">
        <v>16</v>
      </c>
      <c r="CD22" s="10">
        <v>17</v>
      </c>
      <c r="CE22" s="10">
        <v>11</v>
      </c>
      <c r="CF22" s="10">
        <v>23</v>
      </c>
      <c r="CG22" s="10">
        <v>103</v>
      </c>
      <c r="CH22" s="10">
        <v>12</v>
      </c>
      <c r="CI22" s="10">
        <v>5</v>
      </c>
      <c r="CJ22" s="10"/>
      <c r="CK22" s="10">
        <v>42</v>
      </c>
      <c r="CL22" s="10">
        <v>20</v>
      </c>
      <c r="CM22" s="10">
        <v>7</v>
      </c>
      <c r="CN22" s="10">
        <v>51</v>
      </c>
      <c r="CO22" s="10">
        <v>1</v>
      </c>
      <c r="CP22" s="10"/>
      <c r="CQ22" s="41">
        <f t="shared" si="14"/>
        <v>577</v>
      </c>
      <c r="CR22" s="7">
        <f t="shared" si="15"/>
        <v>1.4086570152095896E-2</v>
      </c>
      <c r="CT22" s="52" t="s">
        <v>63</v>
      </c>
      <c r="CU22" s="10">
        <v>5</v>
      </c>
      <c r="CV22" s="10">
        <v>5</v>
      </c>
      <c r="CW22" s="10">
        <v>9</v>
      </c>
      <c r="CX22" s="10">
        <v>1</v>
      </c>
      <c r="CY22" s="10">
        <v>30</v>
      </c>
      <c r="CZ22" s="10">
        <v>15</v>
      </c>
      <c r="DA22" s="10">
        <v>7</v>
      </c>
      <c r="DB22" s="10">
        <v>7</v>
      </c>
      <c r="DC22" s="10">
        <v>8</v>
      </c>
      <c r="DD22" s="10">
        <v>15</v>
      </c>
      <c r="DE22" s="10">
        <v>34</v>
      </c>
      <c r="DF22" s="10">
        <v>8</v>
      </c>
      <c r="DG22" s="10">
        <v>8</v>
      </c>
      <c r="DH22" s="10">
        <v>12</v>
      </c>
      <c r="DI22" s="10">
        <v>8</v>
      </c>
      <c r="DJ22" s="10">
        <v>14</v>
      </c>
      <c r="DK22" s="10">
        <v>5</v>
      </c>
      <c r="DL22" s="10">
        <v>21</v>
      </c>
      <c r="DM22" s="10">
        <v>48</v>
      </c>
      <c r="DN22" s="10">
        <v>10</v>
      </c>
      <c r="DO22" s="10">
        <v>2</v>
      </c>
      <c r="DP22" s="10">
        <v>1</v>
      </c>
      <c r="DQ22" s="10">
        <v>18</v>
      </c>
      <c r="DR22" s="10">
        <v>30</v>
      </c>
      <c r="DS22" s="10">
        <v>5</v>
      </c>
      <c r="DT22" s="10">
        <v>62</v>
      </c>
      <c r="DU22" s="10">
        <v>2</v>
      </c>
      <c r="DV22" s="10">
        <v>2</v>
      </c>
      <c r="DW22" s="41">
        <f t="shared" si="16"/>
        <v>392</v>
      </c>
      <c r="DX22" s="7">
        <f t="shared" si="17"/>
        <v>1.3302114085988666E-2</v>
      </c>
      <c r="DZ22" s="52" t="s">
        <v>63</v>
      </c>
      <c r="EA22" s="10"/>
      <c r="EB22" s="10">
        <v>6</v>
      </c>
      <c r="EC22" s="10">
        <v>7</v>
      </c>
      <c r="ED22" s="10">
        <v>1</v>
      </c>
      <c r="EE22" s="10">
        <v>14</v>
      </c>
      <c r="EF22" s="10">
        <v>12</v>
      </c>
      <c r="EG22" s="10">
        <v>14</v>
      </c>
      <c r="EH22" s="10">
        <v>9</v>
      </c>
      <c r="EI22" s="10">
        <v>10</v>
      </c>
      <c r="EJ22" s="10">
        <v>8</v>
      </c>
      <c r="EK22" s="10">
        <v>30</v>
      </c>
      <c r="EL22" s="10">
        <v>4</v>
      </c>
      <c r="EM22" s="10">
        <v>3</v>
      </c>
      <c r="EN22" s="10">
        <v>15</v>
      </c>
      <c r="EO22" s="10">
        <v>2</v>
      </c>
      <c r="EP22" s="10">
        <v>10</v>
      </c>
      <c r="EQ22" s="10">
        <v>4</v>
      </c>
      <c r="ER22" s="10">
        <v>21</v>
      </c>
      <c r="ES22" s="10">
        <v>32</v>
      </c>
      <c r="ET22" s="10">
        <v>6</v>
      </c>
      <c r="EU22" s="10">
        <v>3</v>
      </c>
      <c r="EV22" s="10"/>
      <c r="EW22" s="10">
        <v>24</v>
      </c>
      <c r="EX22" s="10">
        <v>18</v>
      </c>
      <c r="EY22" s="10">
        <v>6</v>
      </c>
      <c r="EZ22" s="10">
        <v>53</v>
      </c>
      <c r="FA22" s="10">
        <v>1</v>
      </c>
      <c r="FB22" s="10"/>
      <c r="FC22" s="41">
        <f t="shared" si="18"/>
        <v>313</v>
      </c>
      <c r="FD22" s="7">
        <f t="shared" si="19"/>
        <v>1.4509549415909512E-2</v>
      </c>
      <c r="FF22" s="52" t="s">
        <v>63</v>
      </c>
      <c r="FG22" s="10">
        <v>1</v>
      </c>
      <c r="FH22" s="10">
        <v>5</v>
      </c>
      <c r="FI22" s="10">
        <v>14</v>
      </c>
      <c r="FJ22" s="10"/>
      <c r="FK22" s="10">
        <v>22</v>
      </c>
      <c r="FL22" s="10">
        <v>14</v>
      </c>
      <c r="FM22" s="10">
        <v>4</v>
      </c>
      <c r="FN22" s="10">
        <v>6</v>
      </c>
      <c r="FO22" s="10">
        <v>11</v>
      </c>
      <c r="FP22" s="10">
        <v>7</v>
      </c>
      <c r="FQ22" s="10">
        <v>30</v>
      </c>
      <c r="FR22" s="10">
        <v>8</v>
      </c>
      <c r="FS22" s="10">
        <v>6</v>
      </c>
      <c r="FT22" s="10">
        <v>14</v>
      </c>
      <c r="FU22" s="10">
        <v>3</v>
      </c>
      <c r="FV22" s="10">
        <v>16</v>
      </c>
      <c r="FW22" s="10">
        <v>5</v>
      </c>
      <c r="FX22" s="10">
        <v>17</v>
      </c>
      <c r="FY22" s="10">
        <v>28</v>
      </c>
      <c r="FZ22" s="10">
        <v>1</v>
      </c>
      <c r="GA22" s="10">
        <v>1</v>
      </c>
      <c r="GB22" s="10">
        <v>1</v>
      </c>
      <c r="GC22" s="10">
        <v>17</v>
      </c>
      <c r="GD22" s="10">
        <v>11</v>
      </c>
      <c r="GE22" s="10">
        <v>2</v>
      </c>
      <c r="GF22" s="10">
        <v>56</v>
      </c>
      <c r="GG22" s="10">
        <v>1</v>
      </c>
      <c r="GH22" s="10"/>
      <c r="GI22" s="41">
        <f t="shared" si="20"/>
        <v>301</v>
      </c>
      <c r="GJ22" s="7">
        <f t="shared" si="21"/>
        <v>1.7263133746272082E-2</v>
      </c>
      <c r="GL22" s="52" t="s">
        <v>63</v>
      </c>
      <c r="GM22" s="10">
        <v>3</v>
      </c>
      <c r="GN22" s="10">
        <v>11</v>
      </c>
      <c r="GO22" s="10">
        <v>10</v>
      </c>
      <c r="GP22" s="10">
        <v>1</v>
      </c>
      <c r="GQ22" s="10">
        <v>27</v>
      </c>
      <c r="GR22" s="10">
        <v>17</v>
      </c>
      <c r="GS22" s="10">
        <v>8</v>
      </c>
      <c r="GT22" s="10">
        <v>12</v>
      </c>
      <c r="GU22" s="10">
        <v>19</v>
      </c>
      <c r="GV22" s="10">
        <v>22</v>
      </c>
      <c r="GW22" s="10">
        <v>40</v>
      </c>
      <c r="GX22" s="10">
        <v>10</v>
      </c>
      <c r="GY22" s="10">
        <v>7</v>
      </c>
      <c r="GZ22" s="10">
        <v>20</v>
      </c>
      <c r="HA22" s="10">
        <v>13</v>
      </c>
      <c r="HB22" s="10">
        <v>17</v>
      </c>
      <c r="HC22" s="10">
        <v>2</v>
      </c>
      <c r="HD22" s="10">
        <v>14</v>
      </c>
      <c r="HE22" s="10">
        <v>43</v>
      </c>
      <c r="HF22" s="10">
        <v>6</v>
      </c>
      <c r="HG22" s="10">
        <v>6</v>
      </c>
      <c r="HH22" s="10"/>
      <c r="HI22" s="10">
        <v>26</v>
      </c>
      <c r="HJ22" s="10">
        <v>14</v>
      </c>
      <c r="HK22" s="10">
        <v>2</v>
      </c>
      <c r="HL22" s="10">
        <v>82</v>
      </c>
      <c r="HM22" s="10">
        <v>1</v>
      </c>
      <c r="HN22" s="10"/>
      <c r="HO22" s="41">
        <f t="shared" si="22"/>
        <v>433</v>
      </c>
      <c r="HP22" s="7">
        <f t="shared" si="23"/>
        <v>1.9427494615936826E-2</v>
      </c>
      <c r="HR22" s="52" t="s">
        <v>63</v>
      </c>
      <c r="HS22" s="10">
        <v>1</v>
      </c>
      <c r="HT22" s="10">
        <v>4</v>
      </c>
      <c r="HU22" s="10">
        <v>2</v>
      </c>
      <c r="HV22" s="10">
        <v>1</v>
      </c>
      <c r="HW22" s="10">
        <v>12</v>
      </c>
      <c r="HX22" s="10">
        <v>16</v>
      </c>
      <c r="HY22" s="10">
        <v>5</v>
      </c>
      <c r="HZ22" s="10">
        <v>9</v>
      </c>
      <c r="IA22" s="10">
        <v>16</v>
      </c>
      <c r="IB22" s="10">
        <v>8</v>
      </c>
      <c r="IC22" s="10">
        <v>54</v>
      </c>
      <c r="ID22" s="10">
        <v>6</v>
      </c>
      <c r="IE22" s="10">
        <v>3</v>
      </c>
      <c r="IF22" s="10">
        <v>9</v>
      </c>
      <c r="IG22" s="10">
        <v>5</v>
      </c>
      <c r="IH22" s="10">
        <v>8</v>
      </c>
      <c r="II22" s="10">
        <v>4</v>
      </c>
      <c r="IJ22" s="10">
        <v>18</v>
      </c>
      <c r="IK22" s="10">
        <v>40</v>
      </c>
      <c r="IL22" s="10">
        <v>4</v>
      </c>
      <c r="IM22" s="10">
        <v>4</v>
      </c>
      <c r="IN22" s="10"/>
      <c r="IO22" s="10">
        <v>30</v>
      </c>
      <c r="IP22" s="10">
        <v>15</v>
      </c>
      <c r="IQ22" s="10"/>
      <c r="IR22" s="10">
        <v>60</v>
      </c>
      <c r="IS22" s="10">
        <v>1</v>
      </c>
      <c r="IT22" s="10">
        <v>1</v>
      </c>
      <c r="IU22" s="41">
        <f t="shared" si="24"/>
        <v>336</v>
      </c>
      <c r="IV22" s="7">
        <f t="shared" si="25"/>
        <v>1.7783423308986981E-2</v>
      </c>
      <c r="IX22" s="52" t="s">
        <v>63</v>
      </c>
      <c r="IY22" s="10">
        <v>1</v>
      </c>
      <c r="IZ22" s="10">
        <v>1</v>
      </c>
      <c r="JA22" s="10">
        <v>1</v>
      </c>
      <c r="JB22" s="10"/>
      <c r="JC22" s="10">
        <v>11</v>
      </c>
      <c r="JD22" s="10">
        <v>3</v>
      </c>
      <c r="JE22" s="10"/>
      <c r="JF22" s="10">
        <v>3</v>
      </c>
      <c r="JG22" s="10">
        <v>4</v>
      </c>
      <c r="JH22" s="10">
        <v>2</v>
      </c>
      <c r="JI22" s="10">
        <v>17</v>
      </c>
      <c r="JJ22" s="10">
        <v>4</v>
      </c>
      <c r="JK22" s="10"/>
      <c r="JL22" s="10">
        <v>1</v>
      </c>
      <c r="JM22" s="10">
        <v>1</v>
      </c>
      <c r="JN22" s="10">
        <v>3</v>
      </c>
      <c r="JO22" s="10">
        <v>1</v>
      </c>
      <c r="JP22" s="10">
        <v>6</v>
      </c>
      <c r="JQ22" s="10">
        <v>9</v>
      </c>
      <c r="JR22" s="10">
        <v>1</v>
      </c>
      <c r="JS22" s="10">
        <v>3</v>
      </c>
      <c r="JT22" s="10"/>
      <c r="JU22" s="10">
        <v>9</v>
      </c>
      <c r="JV22" s="10">
        <v>9</v>
      </c>
      <c r="JW22" s="10">
        <v>1</v>
      </c>
      <c r="JX22" s="10">
        <v>22</v>
      </c>
      <c r="JY22" s="10">
        <v>1</v>
      </c>
      <c r="JZ22" s="10">
        <v>4</v>
      </c>
      <c r="KA22" s="41">
        <f t="shared" si="26"/>
        <v>118</v>
      </c>
      <c r="KB22" s="7">
        <f t="shared" si="27"/>
        <v>2.048966834519882E-2</v>
      </c>
    </row>
    <row r="23" spans="2:288" x14ac:dyDescent="0.25">
      <c r="B23" s="52" t="s">
        <v>66</v>
      </c>
      <c r="C23" s="10"/>
      <c r="D23" s="10">
        <v>1</v>
      </c>
      <c r="E23" s="10">
        <v>7</v>
      </c>
      <c r="F23" s="10"/>
      <c r="G23" s="10">
        <v>12</v>
      </c>
      <c r="H23" s="10">
        <v>3</v>
      </c>
      <c r="I23" s="10">
        <v>3</v>
      </c>
      <c r="J23" s="10">
        <v>1</v>
      </c>
      <c r="K23" s="10">
        <v>4</v>
      </c>
      <c r="L23" s="10">
        <v>5</v>
      </c>
      <c r="M23" s="10">
        <v>7</v>
      </c>
      <c r="N23" s="10">
        <v>2</v>
      </c>
      <c r="O23" s="10">
        <v>1</v>
      </c>
      <c r="P23" s="10">
        <v>6</v>
      </c>
      <c r="Q23" s="10">
        <v>5</v>
      </c>
      <c r="R23" s="10">
        <v>6</v>
      </c>
      <c r="S23" s="10"/>
      <c r="T23" s="10">
        <v>4</v>
      </c>
      <c r="U23" s="10">
        <v>14</v>
      </c>
      <c r="V23" s="10">
        <v>4</v>
      </c>
      <c r="W23" s="10">
        <v>2</v>
      </c>
      <c r="X23" s="10"/>
      <c r="Y23" s="10">
        <v>9</v>
      </c>
      <c r="Z23" s="10">
        <v>2</v>
      </c>
      <c r="AA23" s="10">
        <v>1</v>
      </c>
      <c r="AB23" s="10">
        <v>13</v>
      </c>
      <c r="AC23" s="10">
        <v>2</v>
      </c>
      <c r="AD23" s="10"/>
      <c r="AE23" s="41">
        <f t="shared" si="10"/>
        <v>114</v>
      </c>
      <c r="AF23" s="7">
        <f t="shared" si="11"/>
        <v>9.1794830501650704E-3</v>
      </c>
      <c r="AH23" s="52" t="s">
        <v>66</v>
      </c>
      <c r="AI23" s="10">
        <v>2</v>
      </c>
      <c r="AJ23" s="10">
        <v>9</v>
      </c>
      <c r="AK23" s="10">
        <v>16</v>
      </c>
      <c r="AL23" s="10"/>
      <c r="AM23" s="10">
        <v>54</v>
      </c>
      <c r="AN23" s="10">
        <v>24</v>
      </c>
      <c r="AO23" s="10">
        <v>20</v>
      </c>
      <c r="AP23" s="10">
        <v>6</v>
      </c>
      <c r="AQ23" s="10">
        <v>27</v>
      </c>
      <c r="AR23" s="10">
        <v>24</v>
      </c>
      <c r="AS23" s="10">
        <v>51</v>
      </c>
      <c r="AT23" s="10">
        <v>8</v>
      </c>
      <c r="AU23" s="10">
        <v>8</v>
      </c>
      <c r="AV23" s="10">
        <v>15</v>
      </c>
      <c r="AW23" s="10">
        <v>14</v>
      </c>
      <c r="AX23" s="10">
        <v>19</v>
      </c>
      <c r="AY23" s="10">
        <v>11</v>
      </c>
      <c r="AZ23" s="10">
        <v>14</v>
      </c>
      <c r="BA23" s="10">
        <v>63</v>
      </c>
      <c r="BB23" s="10">
        <v>23</v>
      </c>
      <c r="BC23" s="10">
        <v>8</v>
      </c>
      <c r="BD23" s="10">
        <v>2</v>
      </c>
      <c r="BE23" s="10">
        <v>19</v>
      </c>
      <c r="BF23" s="10">
        <v>15</v>
      </c>
      <c r="BG23" s="10">
        <v>3</v>
      </c>
      <c r="BH23" s="10">
        <v>49</v>
      </c>
      <c r="BI23" s="10"/>
      <c r="BJ23" s="10"/>
      <c r="BK23" s="41">
        <f t="shared" si="12"/>
        <v>504</v>
      </c>
      <c r="BL23" s="7">
        <f t="shared" si="13"/>
        <v>1.0636501772750296E-2</v>
      </c>
      <c r="BN23" s="52" t="s">
        <v>66</v>
      </c>
      <c r="BO23" s="10">
        <v>2</v>
      </c>
      <c r="BP23" s="10">
        <v>9</v>
      </c>
      <c r="BQ23" s="10">
        <v>6</v>
      </c>
      <c r="BR23" s="10">
        <v>2</v>
      </c>
      <c r="BS23" s="10">
        <v>33</v>
      </c>
      <c r="BT23" s="10">
        <v>26</v>
      </c>
      <c r="BU23" s="10">
        <v>7</v>
      </c>
      <c r="BV23" s="10">
        <v>3</v>
      </c>
      <c r="BW23" s="10">
        <v>5</v>
      </c>
      <c r="BX23" s="10">
        <v>25</v>
      </c>
      <c r="BY23" s="10">
        <v>39</v>
      </c>
      <c r="BZ23" s="10">
        <v>8</v>
      </c>
      <c r="CA23" s="10">
        <v>2</v>
      </c>
      <c r="CB23" s="10">
        <v>20</v>
      </c>
      <c r="CC23" s="10">
        <v>9</v>
      </c>
      <c r="CD23" s="10">
        <v>13</v>
      </c>
      <c r="CE23" s="10">
        <v>10</v>
      </c>
      <c r="CF23" s="10">
        <v>24</v>
      </c>
      <c r="CG23" s="10">
        <v>52</v>
      </c>
      <c r="CH23" s="10">
        <v>10</v>
      </c>
      <c r="CI23" s="10">
        <v>4</v>
      </c>
      <c r="CJ23" s="10"/>
      <c r="CK23" s="10">
        <v>25</v>
      </c>
      <c r="CL23" s="10">
        <v>8</v>
      </c>
      <c r="CM23" s="10">
        <v>8</v>
      </c>
      <c r="CN23" s="10">
        <v>40</v>
      </c>
      <c r="CO23" s="10">
        <v>1</v>
      </c>
      <c r="CP23" s="10">
        <v>2</v>
      </c>
      <c r="CQ23" s="41">
        <f t="shared" si="14"/>
        <v>393</v>
      </c>
      <c r="CR23" s="7">
        <f t="shared" si="15"/>
        <v>9.5944923219647964E-3</v>
      </c>
      <c r="CT23" s="52" t="s">
        <v>66</v>
      </c>
      <c r="CU23" s="10">
        <v>2</v>
      </c>
      <c r="CV23" s="10">
        <v>4</v>
      </c>
      <c r="CW23" s="10">
        <v>9</v>
      </c>
      <c r="CX23" s="10"/>
      <c r="CY23" s="10">
        <v>27</v>
      </c>
      <c r="CZ23" s="10">
        <v>16</v>
      </c>
      <c r="DA23" s="10">
        <v>7</v>
      </c>
      <c r="DB23" s="10">
        <v>2</v>
      </c>
      <c r="DC23" s="10">
        <v>7</v>
      </c>
      <c r="DD23" s="10">
        <v>16</v>
      </c>
      <c r="DE23" s="10">
        <v>17</v>
      </c>
      <c r="DF23" s="10">
        <v>6</v>
      </c>
      <c r="DG23" s="10">
        <v>3</v>
      </c>
      <c r="DH23" s="10">
        <v>8</v>
      </c>
      <c r="DI23" s="10">
        <v>11</v>
      </c>
      <c r="DJ23" s="10">
        <v>12</v>
      </c>
      <c r="DK23" s="10">
        <v>5</v>
      </c>
      <c r="DL23" s="10">
        <v>17</v>
      </c>
      <c r="DM23" s="10">
        <v>18</v>
      </c>
      <c r="DN23" s="10">
        <v>5</v>
      </c>
      <c r="DO23" s="10">
        <v>4</v>
      </c>
      <c r="DP23" s="10">
        <v>1</v>
      </c>
      <c r="DQ23" s="10">
        <v>21</v>
      </c>
      <c r="DR23" s="10">
        <v>10</v>
      </c>
      <c r="DS23" s="10">
        <v>5</v>
      </c>
      <c r="DT23" s="10">
        <v>39</v>
      </c>
      <c r="DU23" s="10">
        <v>1</v>
      </c>
      <c r="DV23" s="10">
        <v>1</v>
      </c>
      <c r="DW23" s="41">
        <f t="shared" si="16"/>
        <v>274</v>
      </c>
      <c r="DX23" s="7">
        <f t="shared" si="17"/>
        <v>9.2979062743900366E-3</v>
      </c>
      <c r="DZ23" s="52" t="s">
        <v>66</v>
      </c>
      <c r="EA23" s="10"/>
      <c r="EB23" s="10">
        <v>4</v>
      </c>
      <c r="EC23" s="10">
        <v>6</v>
      </c>
      <c r="ED23" s="10">
        <v>1</v>
      </c>
      <c r="EE23" s="10">
        <v>15</v>
      </c>
      <c r="EF23" s="10">
        <v>9</v>
      </c>
      <c r="EG23" s="10"/>
      <c r="EH23" s="10">
        <v>5</v>
      </c>
      <c r="EI23" s="10">
        <v>9</v>
      </c>
      <c r="EJ23" s="10">
        <v>6</v>
      </c>
      <c r="EK23" s="10">
        <v>19</v>
      </c>
      <c r="EL23" s="10">
        <v>4</v>
      </c>
      <c r="EM23" s="10">
        <v>5</v>
      </c>
      <c r="EN23" s="10">
        <v>12</v>
      </c>
      <c r="EO23" s="10">
        <v>7</v>
      </c>
      <c r="EP23" s="10">
        <v>9</v>
      </c>
      <c r="EQ23" s="10">
        <v>2</v>
      </c>
      <c r="ER23" s="10">
        <v>17</v>
      </c>
      <c r="ES23" s="10">
        <v>17</v>
      </c>
      <c r="ET23" s="10">
        <v>2</v>
      </c>
      <c r="EU23" s="10">
        <v>4</v>
      </c>
      <c r="EV23" s="10"/>
      <c r="EW23" s="10">
        <v>14</v>
      </c>
      <c r="EX23" s="10">
        <v>11</v>
      </c>
      <c r="EY23" s="10"/>
      <c r="EZ23" s="10">
        <v>34</v>
      </c>
      <c r="FA23" s="10">
        <v>2</v>
      </c>
      <c r="FB23" s="10"/>
      <c r="FC23" s="41">
        <f t="shared" si="18"/>
        <v>214</v>
      </c>
      <c r="FD23" s="7">
        <f t="shared" si="19"/>
        <v>9.9202670127943628E-3</v>
      </c>
      <c r="FF23" s="52" t="s">
        <v>66</v>
      </c>
      <c r="FG23" s="10">
        <v>1</v>
      </c>
      <c r="FH23" s="10">
        <v>5</v>
      </c>
      <c r="FI23" s="10">
        <v>11</v>
      </c>
      <c r="FJ23" s="10">
        <v>1</v>
      </c>
      <c r="FK23" s="10">
        <v>19</v>
      </c>
      <c r="FL23" s="10">
        <v>10</v>
      </c>
      <c r="FM23" s="10">
        <v>2</v>
      </c>
      <c r="FN23" s="10">
        <v>4</v>
      </c>
      <c r="FO23" s="10">
        <v>4</v>
      </c>
      <c r="FP23" s="10">
        <v>8</v>
      </c>
      <c r="FQ23" s="10">
        <v>18</v>
      </c>
      <c r="FR23" s="10">
        <v>2</v>
      </c>
      <c r="FS23" s="10">
        <v>3</v>
      </c>
      <c r="FT23" s="10">
        <v>4</v>
      </c>
      <c r="FU23" s="10">
        <v>7</v>
      </c>
      <c r="FV23" s="10">
        <v>4</v>
      </c>
      <c r="FW23" s="10">
        <v>2</v>
      </c>
      <c r="FX23" s="10">
        <v>15</v>
      </c>
      <c r="FY23" s="10">
        <v>20</v>
      </c>
      <c r="FZ23" s="10">
        <v>5</v>
      </c>
      <c r="GA23" s="10">
        <v>1</v>
      </c>
      <c r="GB23" s="10"/>
      <c r="GC23" s="10">
        <v>17</v>
      </c>
      <c r="GD23" s="10">
        <v>10</v>
      </c>
      <c r="GE23" s="10">
        <v>4</v>
      </c>
      <c r="GF23" s="10">
        <v>43</v>
      </c>
      <c r="GG23" s="10">
        <v>1</v>
      </c>
      <c r="GH23" s="10"/>
      <c r="GI23" s="41">
        <f t="shared" si="20"/>
        <v>221</v>
      </c>
      <c r="GJ23" s="7">
        <f t="shared" si="21"/>
        <v>1.267492544161505E-2</v>
      </c>
      <c r="GL23" s="52" t="s">
        <v>66</v>
      </c>
      <c r="GM23" s="10">
        <v>1</v>
      </c>
      <c r="GN23" s="10">
        <v>4</v>
      </c>
      <c r="GO23" s="10">
        <v>7</v>
      </c>
      <c r="GP23" s="10">
        <v>1</v>
      </c>
      <c r="GQ23" s="10">
        <v>23</v>
      </c>
      <c r="GR23" s="10">
        <v>11</v>
      </c>
      <c r="GS23" s="10">
        <v>5</v>
      </c>
      <c r="GT23" s="10">
        <v>7</v>
      </c>
      <c r="GU23" s="10">
        <v>15</v>
      </c>
      <c r="GV23" s="10">
        <v>12</v>
      </c>
      <c r="GW23" s="10">
        <v>30</v>
      </c>
      <c r="GX23" s="10">
        <v>6</v>
      </c>
      <c r="GY23" s="10">
        <v>3</v>
      </c>
      <c r="GZ23" s="10">
        <v>8</v>
      </c>
      <c r="HA23" s="10">
        <v>5</v>
      </c>
      <c r="HB23" s="10">
        <v>11</v>
      </c>
      <c r="HC23" s="10">
        <v>1</v>
      </c>
      <c r="HD23" s="10">
        <v>17</v>
      </c>
      <c r="HE23" s="10">
        <v>42</v>
      </c>
      <c r="HF23" s="10">
        <v>3</v>
      </c>
      <c r="HG23" s="10">
        <v>7</v>
      </c>
      <c r="HH23" s="10">
        <v>3</v>
      </c>
      <c r="HI23" s="10">
        <v>14</v>
      </c>
      <c r="HJ23" s="10">
        <v>8</v>
      </c>
      <c r="HK23" s="10">
        <v>2</v>
      </c>
      <c r="HL23" s="10">
        <v>61</v>
      </c>
      <c r="HM23" s="10">
        <v>1</v>
      </c>
      <c r="HN23" s="10">
        <v>2</v>
      </c>
      <c r="HO23" s="41">
        <f t="shared" si="22"/>
        <v>310</v>
      </c>
      <c r="HP23" s="7">
        <f t="shared" si="23"/>
        <v>1.3908829863603733E-2</v>
      </c>
      <c r="HR23" s="52" t="s">
        <v>66</v>
      </c>
      <c r="HS23" s="10">
        <v>1</v>
      </c>
      <c r="HT23" s="10">
        <v>1</v>
      </c>
      <c r="HU23" s="10">
        <v>9</v>
      </c>
      <c r="HV23" s="10"/>
      <c r="HW23" s="10">
        <v>19</v>
      </c>
      <c r="HX23" s="10">
        <v>16</v>
      </c>
      <c r="HY23" s="10">
        <v>4</v>
      </c>
      <c r="HZ23" s="10">
        <v>2</v>
      </c>
      <c r="IA23" s="10">
        <v>12</v>
      </c>
      <c r="IB23" s="10">
        <v>7</v>
      </c>
      <c r="IC23" s="10">
        <v>25</v>
      </c>
      <c r="ID23" s="10">
        <v>4</v>
      </c>
      <c r="IE23" s="10">
        <v>4</v>
      </c>
      <c r="IF23" s="10">
        <v>5</v>
      </c>
      <c r="IG23" s="10">
        <v>6</v>
      </c>
      <c r="IH23" s="10">
        <v>7</v>
      </c>
      <c r="II23" s="10">
        <v>3</v>
      </c>
      <c r="IJ23" s="10">
        <v>7</v>
      </c>
      <c r="IK23" s="10">
        <v>28</v>
      </c>
      <c r="IL23" s="10">
        <v>8</v>
      </c>
      <c r="IM23" s="10">
        <v>1</v>
      </c>
      <c r="IN23" s="10"/>
      <c r="IO23" s="10">
        <v>12</v>
      </c>
      <c r="IP23" s="10">
        <v>5</v>
      </c>
      <c r="IQ23" s="10"/>
      <c r="IR23" s="10">
        <v>57</v>
      </c>
      <c r="IS23" s="10"/>
      <c r="IT23" s="10"/>
      <c r="IU23" s="41">
        <f t="shared" si="24"/>
        <v>243</v>
      </c>
      <c r="IV23" s="7">
        <f t="shared" si="25"/>
        <v>1.2861225785963798E-2</v>
      </c>
      <c r="IX23" s="52" t="s">
        <v>66</v>
      </c>
      <c r="IY23" s="10"/>
      <c r="IZ23" s="10">
        <v>1</v>
      </c>
      <c r="JA23" s="10">
        <v>1</v>
      </c>
      <c r="JB23" s="10"/>
      <c r="JC23" s="10">
        <v>5</v>
      </c>
      <c r="JD23" s="10">
        <v>1</v>
      </c>
      <c r="JE23" s="10">
        <v>2</v>
      </c>
      <c r="JF23" s="10">
        <v>1</v>
      </c>
      <c r="JG23" s="10">
        <v>4</v>
      </c>
      <c r="JH23" s="10">
        <v>1</v>
      </c>
      <c r="JI23" s="10">
        <v>7</v>
      </c>
      <c r="JJ23" s="10">
        <v>3</v>
      </c>
      <c r="JK23" s="10"/>
      <c r="JL23" s="10">
        <v>2</v>
      </c>
      <c r="JM23" s="10">
        <v>4</v>
      </c>
      <c r="JN23" s="10">
        <v>4</v>
      </c>
      <c r="JO23" s="10"/>
      <c r="JP23" s="10">
        <v>4</v>
      </c>
      <c r="JQ23" s="10">
        <v>10</v>
      </c>
      <c r="JR23" s="10"/>
      <c r="JS23" s="10">
        <v>1</v>
      </c>
      <c r="JT23" s="10"/>
      <c r="JU23" s="10">
        <v>5</v>
      </c>
      <c r="JV23" s="10">
        <v>3</v>
      </c>
      <c r="JW23" s="10"/>
      <c r="JX23" s="10">
        <v>11</v>
      </c>
      <c r="JY23" s="10"/>
      <c r="JZ23" s="10">
        <v>1</v>
      </c>
      <c r="KA23" s="41">
        <f t="shared" si="26"/>
        <v>71</v>
      </c>
      <c r="KB23" s="7">
        <f t="shared" si="27"/>
        <v>1.2328529258551832E-2</v>
      </c>
    </row>
    <row r="24" spans="2:288" x14ac:dyDescent="0.25">
      <c r="B24" s="52" t="s">
        <v>59</v>
      </c>
      <c r="C24" s="10"/>
      <c r="D24" s="10">
        <v>1</v>
      </c>
      <c r="E24" s="10">
        <v>1</v>
      </c>
      <c r="F24" s="10">
        <v>1</v>
      </c>
      <c r="G24" s="10">
        <v>5</v>
      </c>
      <c r="H24" s="10">
        <v>3</v>
      </c>
      <c r="I24" s="10">
        <v>3</v>
      </c>
      <c r="J24" s="10">
        <v>2</v>
      </c>
      <c r="K24" s="10">
        <v>4</v>
      </c>
      <c r="L24" s="10">
        <v>3</v>
      </c>
      <c r="M24" s="10">
        <v>8</v>
      </c>
      <c r="N24" s="10">
        <v>1</v>
      </c>
      <c r="O24" s="10">
        <v>1</v>
      </c>
      <c r="P24" s="10">
        <v>2</v>
      </c>
      <c r="Q24" s="10">
        <v>5</v>
      </c>
      <c r="R24" s="10">
        <v>1</v>
      </c>
      <c r="S24" s="10"/>
      <c r="T24" s="10">
        <v>1</v>
      </c>
      <c r="U24" s="10">
        <v>6</v>
      </c>
      <c r="V24" s="10">
        <v>1</v>
      </c>
      <c r="W24" s="10"/>
      <c r="X24" s="10"/>
      <c r="Y24" s="10">
        <v>6</v>
      </c>
      <c r="Z24" s="10">
        <v>3</v>
      </c>
      <c r="AA24" s="10">
        <v>1</v>
      </c>
      <c r="AB24" s="10">
        <v>5</v>
      </c>
      <c r="AC24" s="10"/>
      <c r="AD24" s="10"/>
      <c r="AE24" s="41">
        <f t="shared" si="10"/>
        <v>64</v>
      </c>
      <c r="AF24" s="7">
        <f t="shared" si="11"/>
        <v>5.1533939930751265E-3</v>
      </c>
      <c r="AH24" s="52" t="s">
        <v>59</v>
      </c>
      <c r="AI24" s="10"/>
      <c r="AJ24" s="10">
        <v>3</v>
      </c>
      <c r="AK24" s="10">
        <v>4</v>
      </c>
      <c r="AL24" s="10"/>
      <c r="AM24" s="10">
        <v>24</v>
      </c>
      <c r="AN24" s="10">
        <v>4</v>
      </c>
      <c r="AO24" s="10">
        <v>1</v>
      </c>
      <c r="AP24" s="10">
        <v>3</v>
      </c>
      <c r="AQ24" s="10">
        <v>4</v>
      </c>
      <c r="AR24" s="10">
        <v>9</v>
      </c>
      <c r="AS24" s="10">
        <v>17</v>
      </c>
      <c r="AT24" s="10">
        <v>2</v>
      </c>
      <c r="AU24" s="10">
        <v>1</v>
      </c>
      <c r="AV24" s="10">
        <v>11</v>
      </c>
      <c r="AW24" s="10">
        <v>5</v>
      </c>
      <c r="AX24" s="10">
        <v>13</v>
      </c>
      <c r="AY24" s="10">
        <v>3</v>
      </c>
      <c r="AZ24" s="10">
        <v>2</v>
      </c>
      <c r="BA24" s="10">
        <v>18</v>
      </c>
      <c r="BB24" s="10">
        <v>6</v>
      </c>
      <c r="BC24" s="10"/>
      <c r="BD24" s="10">
        <v>1</v>
      </c>
      <c r="BE24" s="10">
        <v>13</v>
      </c>
      <c r="BF24" s="10">
        <v>4</v>
      </c>
      <c r="BG24" s="10">
        <v>2</v>
      </c>
      <c r="BH24" s="10">
        <v>32</v>
      </c>
      <c r="BI24" s="10"/>
      <c r="BJ24" s="10"/>
      <c r="BK24" s="41">
        <f t="shared" si="12"/>
        <v>182</v>
      </c>
      <c r="BL24" s="7">
        <f t="shared" si="13"/>
        <v>3.8409589734931622E-3</v>
      </c>
      <c r="BN24" s="52" t="s">
        <v>59</v>
      </c>
      <c r="BO24" s="10"/>
      <c r="BP24" s="10"/>
      <c r="BQ24" s="10">
        <v>3</v>
      </c>
      <c r="BR24" s="10"/>
      <c r="BS24" s="10">
        <v>10</v>
      </c>
      <c r="BT24" s="10">
        <v>4</v>
      </c>
      <c r="BU24" s="10">
        <v>6</v>
      </c>
      <c r="BV24" s="10">
        <v>3</v>
      </c>
      <c r="BW24" s="10">
        <v>6</v>
      </c>
      <c r="BX24" s="10">
        <v>5</v>
      </c>
      <c r="BY24" s="10">
        <v>10</v>
      </c>
      <c r="BZ24" s="10"/>
      <c r="CA24" s="10">
        <v>3</v>
      </c>
      <c r="CB24" s="10">
        <v>4</v>
      </c>
      <c r="CC24" s="10">
        <v>4</v>
      </c>
      <c r="CD24" s="10">
        <v>3</v>
      </c>
      <c r="CE24" s="10">
        <v>3</v>
      </c>
      <c r="CF24" s="10">
        <v>6</v>
      </c>
      <c r="CG24" s="10">
        <v>33</v>
      </c>
      <c r="CH24" s="10">
        <v>4</v>
      </c>
      <c r="CI24" s="10">
        <v>2</v>
      </c>
      <c r="CJ24" s="10"/>
      <c r="CK24" s="10">
        <v>14</v>
      </c>
      <c r="CL24" s="10">
        <v>6</v>
      </c>
      <c r="CM24" s="10">
        <v>4</v>
      </c>
      <c r="CN24" s="10">
        <v>79</v>
      </c>
      <c r="CO24" s="10">
        <v>2</v>
      </c>
      <c r="CP24" s="10"/>
      <c r="CQ24" s="41">
        <f t="shared" si="14"/>
        <v>214</v>
      </c>
      <c r="CR24" s="7">
        <f t="shared" si="15"/>
        <v>5.2244818241742146E-3</v>
      </c>
      <c r="CT24" s="52" t="s">
        <v>59</v>
      </c>
      <c r="CU24" s="10"/>
      <c r="CV24" s="10">
        <v>2</v>
      </c>
      <c r="CW24" s="10">
        <v>1</v>
      </c>
      <c r="CX24" s="10"/>
      <c r="CY24" s="10">
        <v>10</v>
      </c>
      <c r="CZ24" s="10">
        <v>2</v>
      </c>
      <c r="DA24" s="10">
        <v>1</v>
      </c>
      <c r="DB24" s="10">
        <v>3</v>
      </c>
      <c r="DC24" s="10">
        <v>3</v>
      </c>
      <c r="DD24" s="10">
        <v>4</v>
      </c>
      <c r="DE24" s="10">
        <v>10</v>
      </c>
      <c r="DF24" s="10">
        <v>1</v>
      </c>
      <c r="DG24" s="10">
        <v>3</v>
      </c>
      <c r="DH24" s="10">
        <v>5</v>
      </c>
      <c r="DI24" s="10">
        <v>2</v>
      </c>
      <c r="DJ24" s="10">
        <v>2</v>
      </c>
      <c r="DK24" s="10"/>
      <c r="DL24" s="10">
        <v>12</v>
      </c>
      <c r="DM24" s="10">
        <v>11</v>
      </c>
      <c r="DN24" s="10">
        <v>1</v>
      </c>
      <c r="DO24" s="10"/>
      <c r="DP24" s="10"/>
      <c r="DQ24" s="10">
        <v>7</v>
      </c>
      <c r="DR24" s="10">
        <v>3</v>
      </c>
      <c r="DS24" s="10"/>
      <c r="DT24" s="10">
        <v>16</v>
      </c>
      <c r="DU24" s="10">
        <v>1</v>
      </c>
      <c r="DV24" s="10"/>
      <c r="DW24" s="41">
        <f t="shared" si="16"/>
        <v>100</v>
      </c>
      <c r="DX24" s="7">
        <f t="shared" si="17"/>
        <v>3.3933964505073128E-3</v>
      </c>
      <c r="DZ24" s="52" t="s">
        <v>59</v>
      </c>
      <c r="EA24" s="10"/>
      <c r="EB24" s="10"/>
      <c r="EC24" s="10">
        <v>4</v>
      </c>
      <c r="ED24" s="10"/>
      <c r="EE24" s="10">
        <v>3</v>
      </c>
      <c r="EF24" s="10">
        <v>1</v>
      </c>
      <c r="EG24" s="10">
        <v>2</v>
      </c>
      <c r="EH24" s="10"/>
      <c r="EI24" s="10">
        <v>6</v>
      </c>
      <c r="EJ24" s="10">
        <v>3</v>
      </c>
      <c r="EK24" s="10">
        <v>6</v>
      </c>
      <c r="EL24" s="10">
        <v>2</v>
      </c>
      <c r="EM24" s="10">
        <v>2</v>
      </c>
      <c r="EN24" s="10">
        <v>3</v>
      </c>
      <c r="EO24" s="10">
        <v>2</v>
      </c>
      <c r="EP24" s="10">
        <v>4</v>
      </c>
      <c r="EQ24" s="10"/>
      <c r="ER24" s="10">
        <v>5</v>
      </c>
      <c r="ES24" s="10">
        <v>12</v>
      </c>
      <c r="ET24" s="10">
        <v>1</v>
      </c>
      <c r="EU24" s="10">
        <v>1</v>
      </c>
      <c r="EV24" s="10">
        <v>1</v>
      </c>
      <c r="EW24" s="10">
        <v>5</v>
      </c>
      <c r="EX24" s="10">
        <v>3</v>
      </c>
      <c r="EY24" s="10">
        <v>2</v>
      </c>
      <c r="EZ24" s="10">
        <v>13</v>
      </c>
      <c r="FA24" s="10">
        <v>1</v>
      </c>
      <c r="FB24" s="10"/>
      <c r="FC24" s="41">
        <f t="shared" si="18"/>
        <v>82</v>
      </c>
      <c r="FD24" s="7">
        <f t="shared" si="19"/>
        <v>3.8012238086408308E-3</v>
      </c>
      <c r="FF24" s="52" t="s">
        <v>59</v>
      </c>
      <c r="FG24" s="10"/>
      <c r="FH24" s="10">
        <v>1</v>
      </c>
      <c r="FI24" s="10">
        <v>3</v>
      </c>
      <c r="FJ24" s="10"/>
      <c r="FK24" s="10">
        <v>11</v>
      </c>
      <c r="FL24" s="10">
        <v>3</v>
      </c>
      <c r="FM24" s="10"/>
      <c r="FN24" s="10">
        <v>2</v>
      </c>
      <c r="FO24" s="10">
        <v>2</v>
      </c>
      <c r="FP24" s="10">
        <v>5</v>
      </c>
      <c r="FQ24" s="10">
        <v>9</v>
      </c>
      <c r="FR24" s="10">
        <v>2</v>
      </c>
      <c r="FS24" s="10">
        <v>2</v>
      </c>
      <c r="FT24" s="10">
        <v>3</v>
      </c>
      <c r="FU24" s="10">
        <v>3</v>
      </c>
      <c r="FV24" s="10">
        <v>2</v>
      </c>
      <c r="FW24" s="10">
        <v>3</v>
      </c>
      <c r="FX24" s="10">
        <v>2</v>
      </c>
      <c r="FY24" s="10">
        <v>4</v>
      </c>
      <c r="FZ24" s="10">
        <v>3</v>
      </c>
      <c r="GA24" s="10">
        <v>2</v>
      </c>
      <c r="GB24" s="10"/>
      <c r="GC24" s="10">
        <v>2</v>
      </c>
      <c r="GD24" s="10">
        <v>6</v>
      </c>
      <c r="GE24" s="10"/>
      <c r="GF24" s="10">
        <v>15</v>
      </c>
      <c r="GG24" s="10"/>
      <c r="GH24" s="10"/>
      <c r="GI24" s="41">
        <f t="shared" si="20"/>
        <v>85</v>
      </c>
      <c r="GJ24" s="7">
        <f t="shared" si="21"/>
        <v>4.8749713236980958E-3</v>
      </c>
      <c r="GL24" s="52" t="s">
        <v>59</v>
      </c>
      <c r="GM24" s="10">
        <v>1</v>
      </c>
      <c r="GN24" s="10"/>
      <c r="GO24" s="10">
        <v>3</v>
      </c>
      <c r="GP24" s="10"/>
      <c r="GQ24" s="10">
        <v>4</v>
      </c>
      <c r="GR24" s="10">
        <v>6</v>
      </c>
      <c r="GS24" s="10">
        <v>2</v>
      </c>
      <c r="GT24" s="10">
        <v>2</v>
      </c>
      <c r="GU24" s="10">
        <v>1</v>
      </c>
      <c r="GV24" s="10">
        <v>3</v>
      </c>
      <c r="GW24" s="10">
        <v>9</v>
      </c>
      <c r="GX24" s="10">
        <v>2</v>
      </c>
      <c r="GY24" s="10"/>
      <c r="GZ24" s="10">
        <v>4</v>
      </c>
      <c r="HA24" s="10">
        <v>1</v>
      </c>
      <c r="HB24" s="10">
        <v>2</v>
      </c>
      <c r="HC24" s="10"/>
      <c r="HD24" s="10">
        <v>7</v>
      </c>
      <c r="HE24" s="10">
        <v>10</v>
      </c>
      <c r="HF24" s="10">
        <v>2</v>
      </c>
      <c r="HG24" s="10"/>
      <c r="HH24" s="10"/>
      <c r="HI24" s="10">
        <v>5</v>
      </c>
      <c r="HJ24" s="10">
        <v>3</v>
      </c>
      <c r="HK24" s="10">
        <v>3</v>
      </c>
      <c r="HL24" s="10">
        <v>50</v>
      </c>
      <c r="HM24" s="10">
        <v>1</v>
      </c>
      <c r="HN24" s="10"/>
      <c r="HO24" s="41">
        <f t="shared" si="22"/>
        <v>121</v>
      </c>
      <c r="HP24" s="7">
        <f t="shared" si="23"/>
        <v>5.4289303661162955E-3</v>
      </c>
      <c r="HR24" s="52" t="s">
        <v>59</v>
      </c>
      <c r="HS24" s="10"/>
      <c r="HT24" s="10">
        <v>1</v>
      </c>
      <c r="HU24" s="10">
        <v>2</v>
      </c>
      <c r="HV24" s="10">
        <v>1</v>
      </c>
      <c r="HW24" s="10">
        <v>5</v>
      </c>
      <c r="HX24" s="10">
        <v>4</v>
      </c>
      <c r="HY24" s="10">
        <v>1</v>
      </c>
      <c r="HZ24" s="10">
        <v>3</v>
      </c>
      <c r="IA24" s="10">
        <v>3</v>
      </c>
      <c r="IB24" s="10">
        <v>1</v>
      </c>
      <c r="IC24" s="10">
        <v>8</v>
      </c>
      <c r="ID24" s="10">
        <v>1</v>
      </c>
      <c r="IE24" s="10"/>
      <c r="IF24" s="10">
        <v>2</v>
      </c>
      <c r="IG24" s="10"/>
      <c r="IH24" s="10">
        <v>3</v>
      </c>
      <c r="II24" s="10"/>
      <c r="IJ24" s="10">
        <v>2</v>
      </c>
      <c r="IK24" s="10">
        <v>9</v>
      </c>
      <c r="IL24" s="10">
        <v>3</v>
      </c>
      <c r="IM24" s="10"/>
      <c r="IN24" s="10"/>
      <c r="IO24" s="10">
        <v>4</v>
      </c>
      <c r="IP24" s="10">
        <v>2</v>
      </c>
      <c r="IQ24" s="10">
        <v>1</v>
      </c>
      <c r="IR24" s="10">
        <v>19</v>
      </c>
      <c r="IS24" s="10"/>
      <c r="IT24" s="10"/>
      <c r="IU24" s="41">
        <f t="shared" si="24"/>
        <v>75</v>
      </c>
      <c r="IV24" s="7">
        <f t="shared" si="25"/>
        <v>3.9695141314703081E-3</v>
      </c>
      <c r="IX24" s="52" t="s">
        <v>59</v>
      </c>
      <c r="IY24" s="10"/>
      <c r="IZ24" s="10">
        <v>1</v>
      </c>
      <c r="JA24" s="10">
        <v>1</v>
      </c>
      <c r="JB24" s="10"/>
      <c r="JC24" s="10"/>
      <c r="JD24" s="10"/>
      <c r="JE24" s="10"/>
      <c r="JF24" s="10">
        <v>1</v>
      </c>
      <c r="JG24" s="10">
        <v>3</v>
      </c>
      <c r="JH24" s="10">
        <v>1</v>
      </c>
      <c r="JI24" s="10">
        <v>3</v>
      </c>
      <c r="JJ24" s="10">
        <v>1</v>
      </c>
      <c r="JK24" s="10"/>
      <c r="JL24" s="10"/>
      <c r="JM24" s="10"/>
      <c r="JN24" s="10">
        <v>3</v>
      </c>
      <c r="JO24" s="10"/>
      <c r="JP24" s="10"/>
      <c r="JQ24" s="10">
        <v>1</v>
      </c>
      <c r="JR24" s="10"/>
      <c r="JS24" s="10"/>
      <c r="JT24" s="10"/>
      <c r="JU24" s="10"/>
      <c r="JV24" s="10">
        <v>2</v>
      </c>
      <c r="JW24" s="10"/>
      <c r="JX24" s="10">
        <v>6</v>
      </c>
      <c r="JY24" s="10"/>
      <c r="JZ24" s="10"/>
      <c r="KA24" s="41">
        <f t="shared" si="26"/>
        <v>23</v>
      </c>
      <c r="KB24" s="7">
        <f t="shared" si="27"/>
        <v>3.9937489147421424E-3</v>
      </c>
    </row>
    <row r="25" spans="2:288" x14ac:dyDescent="0.25">
      <c r="B25" s="52" t="s">
        <v>58</v>
      </c>
      <c r="C25" s="10"/>
      <c r="D25" s="10"/>
      <c r="E25" s="10">
        <v>3</v>
      </c>
      <c r="F25" s="10"/>
      <c r="G25" s="10">
        <v>4</v>
      </c>
      <c r="H25" s="10"/>
      <c r="I25" s="10"/>
      <c r="J25" s="10">
        <v>1</v>
      </c>
      <c r="K25" s="10"/>
      <c r="L25" s="10">
        <v>2</v>
      </c>
      <c r="M25" s="10">
        <v>3</v>
      </c>
      <c r="N25" s="10">
        <v>1</v>
      </c>
      <c r="O25" s="10">
        <v>2</v>
      </c>
      <c r="P25" s="10">
        <v>1</v>
      </c>
      <c r="Q25" s="10">
        <v>1</v>
      </c>
      <c r="R25" s="10"/>
      <c r="S25" s="10"/>
      <c r="T25" s="10">
        <v>4</v>
      </c>
      <c r="U25" s="10">
        <v>3</v>
      </c>
      <c r="V25" s="10"/>
      <c r="W25" s="10"/>
      <c r="X25" s="10"/>
      <c r="Y25" s="10">
        <v>1</v>
      </c>
      <c r="Z25" s="10"/>
      <c r="AA25" s="10"/>
      <c r="AB25" s="10">
        <v>3</v>
      </c>
      <c r="AC25" s="10"/>
      <c r="AD25" s="10"/>
      <c r="AE25" s="41">
        <f t="shared" si="10"/>
        <v>29</v>
      </c>
      <c r="AF25" s="7">
        <f t="shared" si="11"/>
        <v>2.3351316531121671E-3</v>
      </c>
      <c r="AH25" s="52" t="s">
        <v>58</v>
      </c>
      <c r="AI25" s="10">
        <v>1</v>
      </c>
      <c r="AJ25" s="10">
        <v>3</v>
      </c>
      <c r="AK25" s="10">
        <v>5</v>
      </c>
      <c r="AL25" s="10"/>
      <c r="AM25" s="10">
        <v>12</v>
      </c>
      <c r="AN25" s="10">
        <v>2</v>
      </c>
      <c r="AO25" s="10">
        <v>2</v>
      </c>
      <c r="AP25" s="10">
        <v>3</v>
      </c>
      <c r="AQ25" s="10">
        <v>3</v>
      </c>
      <c r="AR25" s="10">
        <v>6</v>
      </c>
      <c r="AS25" s="10">
        <v>12</v>
      </c>
      <c r="AT25" s="10">
        <v>1</v>
      </c>
      <c r="AU25" s="10">
        <v>1</v>
      </c>
      <c r="AV25" s="10">
        <v>5</v>
      </c>
      <c r="AW25" s="10">
        <v>4</v>
      </c>
      <c r="AX25" s="10">
        <v>6</v>
      </c>
      <c r="AY25" s="10">
        <v>2</v>
      </c>
      <c r="AZ25" s="10">
        <v>3</v>
      </c>
      <c r="BA25" s="10">
        <v>13</v>
      </c>
      <c r="BB25" s="10">
        <v>4</v>
      </c>
      <c r="BC25" s="10">
        <v>2</v>
      </c>
      <c r="BD25" s="10"/>
      <c r="BE25" s="10">
        <v>6</v>
      </c>
      <c r="BF25" s="10">
        <v>3</v>
      </c>
      <c r="BG25" s="10">
        <v>2</v>
      </c>
      <c r="BH25" s="10">
        <v>5</v>
      </c>
      <c r="BI25" s="10">
        <v>2</v>
      </c>
      <c r="BJ25" s="10"/>
      <c r="BK25" s="41">
        <f t="shared" si="12"/>
        <v>108</v>
      </c>
      <c r="BL25" s="7">
        <f t="shared" si="13"/>
        <v>2.2792503798750633E-3</v>
      </c>
      <c r="BN25" s="52" t="s">
        <v>58</v>
      </c>
      <c r="BO25" s="10">
        <v>1</v>
      </c>
      <c r="BP25" s="10">
        <v>4</v>
      </c>
      <c r="BQ25" s="10">
        <v>5</v>
      </c>
      <c r="BR25" s="10">
        <v>1</v>
      </c>
      <c r="BS25" s="10">
        <v>7</v>
      </c>
      <c r="BT25" s="10">
        <v>6</v>
      </c>
      <c r="BU25" s="10">
        <v>2</v>
      </c>
      <c r="BV25" s="10">
        <v>1</v>
      </c>
      <c r="BW25" s="10">
        <v>6</v>
      </c>
      <c r="BX25" s="10">
        <v>4</v>
      </c>
      <c r="BY25" s="10">
        <v>6</v>
      </c>
      <c r="BZ25" s="10">
        <v>2</v>
      </c>
      <c r="CA25" s="10"/>
      <c r="CB25" s="10">
        <v>3</v>
      </c>
      <c r="CC25" s="10">
        <v>4</v>
      </c>
      <c r="CD25" s="10"/>
      <c r="CE25" s="10">
        <v>1</v>
      </c>
      <c r="CF25" s="10">
        <v>1</v>
      </c>
      <c r="CG25" s="10">
        <v>18</v>
      </c>
      <c r="CH25" s="10">
        <v>3</v>
      </c>
      <c r="CI25" s="10">
        <v>4</v>
      </c>
      <c r="CJ25" s="10"/>
      <c r="CK25" s="10">
        <v>5</v>
      </c>
      <c r="CL25" s="10">
        <v>4</v>
      </c>
      <c r="CM25" s="10">
        <v>5</v>
      </c>
      <c r="CN25" s="10">
        <v>12</v>
      </c>
      <c r="CO25" s="10"/>
      <c r="CP25" s="10"/>
      <c r="CQ25" s="41">
        <f t="shared" si="14"/>
        <v>105</v>
      </c>
      <c r="CR25" s="7">
        <f t="shared" si="15"/>
        <v>2.5634139791508997E-3</v>
      </c>
      <c r="CT25" s="52" t="s">
        <v>58</v>
      </c>
      <c r="CU25" s="10"/>
      <c r="CV25" s="10">
        <v>1</v>
      </c>
      <c r="CW25" s="10"/>
      <c r="CX25" s="10">
        <v>1</v>
      </c>
      <c r="CY25" s="10">
        <v>5</v>
      </c>
      <c r="CZ25" s="10">
        <v>1</v>
      </c>
      <c r="DA25" s="10">
        <v>1</v>
      </c>
      <c r="DB25" s="10">
        <v>1</v>
      </c>
      <c r="DC25" s="10">
        <v>4</v>
      </c>
      <c r="DD25" s="10">
        <v>2</v>
      </c>
      <c r="DE25" s="10">
        <v>10</v>
      </c>
      <c r="DF25" s="10"/>
      <c r="DG25" s="10">
        <v>1</v>
      </c>
      <c r="DH25" s="10">
        <v>4</v>
      </c>
      <c r="DI25" s="10">
        <v>2</v>
      </c>
      <c r="DJ25" s="10">
        <v>2</v>
      </c>
      <c r="DK25" s="10"/>
      <c r="DL25" s="10">
        <v>4</v>
      </c>
      <c r="DM25" s="10">
        <v>5</v>
      </c>
      <c r="DN25" s="10">
        <v>3</v>
      </c>
      <c r="DO25" s="10"/>
      <c r="DP25" s="10"/>
      <c r="DQ25" s="10">
        <v>3</v>
      </c>
      <c r="DR25" s="10">
        <v>8</v>
      </c>
      <c r="DS25" s="10">
        <v>1</v>
      </c>
      <c r="DT25" s="10">
        <v>10</v>
      </c>
      <c r="DU25" s="10"/>
      <c r="DV25" s="10"/>
      <c r="DW25" s="41">
        <f t="shared" si="16"/>
        <v>69</v>
      </c>
      <c r="DX25" s="7">
        <f t="shared" si="17"/>
        <v>2.3414435508500456E-3</v>
      </c>
      <c r="DZ25" s="52" t="s">
        <v>58</v>
      </c>
      <c r="EA25" s="10">
        <v>1</v>
      </c>
      <c r="EB25" s="10"/>
      <c r="EC25" s="10">
        <v>2</v>
      </c>
      <c r="ED25" s="10"/>
      <c r="EE25" s="10">
        <v>4</v>
      </c>
      <c r="EF25" s="10">
        <v>2</v>
      </c>
      <c r="EG25" s="10"/>
      <c r="EH25" s="10">
        <v>1</v>
      </c>
      <c r="EI25" s="10"/>
      <c r="EJ25" s="10">
        <v>2</v>
      </c>
      <c r="EK25" s="10">
        <v>7</v>
      </c>
      <c r="EL25" s="10">
        <v>1</v>
      </c>
      <c r="EM25" s="10">
        <v>1</v>
      </c>
      <c r="EN25" s="10">
        <v>3</v>
      </c>
      <c r="EO25" s="10">
        <v>1</v>
      </c>
      <c r="EP25" s="10">
        <v>1</v>
      </c>
      <c r="EQ25" s="10"/>
      <c r="ER25" s="10">
        <v>4</v>
      </c>
      <c r="ES25" s="10">
        <v>4</v>
      </c>
      <c r="ET25" s="10">
        <v>1</v>
      </c>
      <c r="EU25" s="10"/>
      <c r="EV25" s="10"/>
      <c r="EW25" s="10">
        <v>5</v>
      </c>
      <c r="EX25" s="10"/>
      <c r="EY25" s="10">
        <v>1</v>
      </c>
      <c r="EZ25" s="10">
        <v>7</v>
      </c>
      <c r="FA25" s="10"/>
      <c r="FB25" s="10"/>
      <c r="FC25" s="41">
        <f t="shared" si="18"/>
        <v>48</v>
      </c>
      <c r="FD25" s="7">
        <f t="shared" si="19"/>
        <v>2.2251066196921935E-3</v>
      </c>
      <c r="FF25" s="52" t="s">
        <v>58</v>
      </c>
      <c r="FG25" s="10"/>
      <c r="FH25" s="10">
        <v>1</v>
      </c>
      <c r="FI25" s="10">
        <v>2</v>
      </c>
      <c r="FJ25" s="10">
        <v>1</v>
      </c>
      <c r="FK25" s="10">
        <v>1</v>
      </c>
      <c r="FL25" s="10">
        <v>5</v>
      </c>
      <c r="FM25" s="10"/>
      <c r="FN25" s="10">
        <v>1</v>
      </c>
      <c r="FO25" s="10">
        <v>3</v>
      </c>
      <c r="FP25" s="10">
        <v>2</v>
      </c>
      <c r="FQ25" s="10">
        <v>8</v>
      </c>
      <c r="FR25" s="10">
        <v>1</v>
      </c>
      <c r="FS25" s="10"/>
      <c r="FT25" s="10">
        <v>2</v>
      </c>
      <c r="FU25" s="10"/>
      <c r="FV25" s="10">
        <v>3</v>
      </c>
      <c r="FW25" s="10">
        <v>1</v>
      </c>
      <c r="FX25" s="10">
        <v>4</v>
      </c>
      <c r="FY25" s="10">
        <v>3</v>
      </c>
      <c r="FZ25" s="10">
        <v>3</v>
      </c>
      <c r="GA25" s="10"/>
      <c r="GB25" s="10"/>
      <c r="GC25" s="10">
        <v>4</v>
      </c>
      <c r="GD25" s="10">
        <v>3</v>
      </c>
      <c r="GE25" s="10"/>
      <c r="GF25" s="10">
        <v>10</v>
      </c>
      <c r="GG25" s="10"/>
      <c r="GH25" s="10"/>
      <c r="GI25" s="41">
        <f t="shared" si="20"/>
        <v>58</v>
      </c>
      <c r="GJ25" s="7">
        <f t="shared" si="21"/>
        <v>3.3264510208763478E-3</v>
      </c>
      <c r="GL25" s="52" t="s">
        <v>58</v>
      </c>
      <c r="GM25" s="10"/>
      <c r="GN25" s="10">
        <v>2</v>
      </c>
      <c r="GO25" s="10">
        <v>3</v>
      </c>
      <c r="GP25" s="10"/>
      <c r="GQ25" s="10">
        <v>1</v>
      </c>
      <c r="GR25" s="10">
        <v>1</v>
      </c>
      <c r="GS25" s="10"/>
      <c r="GT25" s="10">
        <v>2</v>
      </c>
      <c r="GU25" s="10">
        <v>4</v>
      </c>
      <c r="GV25" s="10">
        <v>2</v>
      </c>
      <c r="GW25" s="10">
        <v>13</v>
      </c>
      <c r="GX25" s="10"/>
      <c r="GY25" s="10"/>
      <c r="GZ25" s="10">
        <v>3</v>
      </c>
      <c r="HA25" s="10"/>
      <c r="HB25" s="10">
        <v>1</v>
      </c>
      <c r="HC25" s="10">
        <v>1</v>
      </c>
      <c r="HD25" s="10">
        <v>3</v>
      </c>
      <c r="HE25" s="10">
        <v>7</v>
      </c>
      <c r="HF25" s="10">
        <v>1</v>
      </c>
      <c r="HG25" s="10">
        <v>1</v>
      </c>
      <c r="HH25" s="10"/>
      <c r="HI25" s="10">
        <v>2</v>
      </c>
      <c r="HJ25" s="10">
        <v>6</v>
      </c>
      <c r="HK25" s="10">
        <v>1</v>
      </c>
      <c r="HL25" s="10">
        <v>13</v>
      </c>
      <c r="HM25" s="10"/>
      <c r="HN25" s="10"/>
      <c r="HO25" s="41">
        <f t="shared" si="22"/>
        <v>67</v>
      </c>
      <c r="HP25" s="7">
        <f t="shared" si="23"/>
        <v>3.0061019382627424E-3</v>
      </c>
      <c r="HR25" s="52" t="s">
        <v>58</v>
      </c>
      <c r="HS25" s="10"/>
      <c r="HT25" s="10">
        <v>2</v>
      </c>
      <c r="HU25" s="10">
        <v>1</v>
      </c>
      <c r="HV25" s="10"/>
      <c r="HW25" s="10"/>
      <c r="HX25" s="10"/>
      <c r="HY25" s="10"/>
      <c r="HZ25" s="10"/>
      <c r="IA25" s="10">
        <v>4</v>
      </c>
      <c r="IB25" s="10">
        <v>4</v>
      </c>
      <c r="IC25" s="10">
        <v>5</v>
      </c>
      <c r="ID25" s="10"/>
      <c r="IE25" s="10"/>
      <c r="IF25" s="10">
        <v>2</v>
      </c>
      <c r="IG25" s="10">
        <v>4</v>
      </c>
      <c r="IH25" s="10"/>
      <c r="II25" s="10"/>
      <c r="IJ25" s="10">
        <v>1</v>
      </c>
      <c r="IK25" s="10">
        <v>5</v>
      </c>
      <c r="IL25" s="10">
        <v>2</v>
      </c>
      <c r="IM25" s="10"/>
      <c r="IN25" s="10"/>
      <c r="IO25" s="10">
        <v>2</v>
      </c>
      <c r="IP25" s="10">
        <v>2</v>
      </c>
      <c r="IQ25" s="10"/>
      <c r="IR25" s="10">
        <v>9</v>
      </c>
      <c r="IS25" s="10"/>
      <c r="IT25" s="10"/>
      <c r="IU25" s="41">
        <f t="shared" si="24"/>
        <v>43</v>
      </c>
      <c r="IV25" s="7">
        <f t="shared" si="25"/>
        <v>2.2758547687096431E-3</v>
      </c>
      <c r="IX25" s="52" t="s">
        <v>58</v>
      </c>
      <c r="IY25" s="10"/>
      <c r="IZ25" s="10"/>
      <c r="JA25" s="10"/>
      <c r="JB25" s="10"/>
      <c r="JC25" s="10">
        <v>1</v>
      </c>
      <c r="JD25" s="10"/>
      <c r="JE25" s="10"/>
      <c r="JF25" s="10">
        <v>1</v>
      </c>
      <c r="JG25" s="10">
        <v>1</v>
      </c>
      <c r="JH25" s="10">
        <v>2</v>
      </c>
      <c r="JI25" s="10"/>
      <c r="JJ25" s="10"/>
      <c r="JK25" s="10"/>
      <c r="JL25" s="10">
        <v>1</v>
      </c>
      <c r="JM25" s="10"/>
      <c r="JN25" s="10">
        <v>1</v>
      </c>
      <c r="JO25" s="10"/>
      <c r="JP25" s="10">
        <v>2</v>
      </c>
      <c r="JQ25" s="10">
        <v>2</v>
      </c>
      <c r="JR25" s="10"/>
      <c r="JS25" s="10"/>
      <c r="JT25" s="10"/>
      <c r="JU25" s="10">
        <v>3</v>
      </c>
      <c r="JV25" s="10">
        <v>2</v>
      </c>
      <c r="JW25" s="10"/>
      <c r="JX25" s="10">
        <v>3</v>
      </c>
      <c r="JY25" s="10"/>
      <c r="JZ25" s="10">
        <v>1</v>
      </c>
      <c r="KA25" s="41">
        <f t="shared" si="26"/>
        <v>20</v>
      </c>
      <c r="KB25" s="7">
        <f t="shared" si="27"/>
        <v>3.4728251432540372E-3</v>
      </c>
    </row>
    <row r="26" spans="2:288" x14ac:dyDescent="0.25">
      <c r="B26" s="52" t="s">
        <v>61</v>
      </c>
      <c r="C26" s="10"/>
      <c r="D26" s="10"/>
      <c r="E26" s="10"/>
      <c r="F26" s="10"/>
      <c r="G26" s="10">
        <v>2</v>
      </c>
      <c r="H26" s="10"/>
      <c r="I26" s="10"/>
      <c r="J26" s="10">
        <v>1</v>
      </c>
      <c r="K26" s="10"/>
      <c r="L26" s="10"/>
      <c r="M26" s="10">
        <v>1</v>
      </c>
      <c r="N26" s="10"/>
      <c r="O26" s="10"/>
      <c r="P26" s="10"/>
      <c r="Q26" s="10">
        <v>1</v>
      </c>
      <c r="R26" s="10"/>
      <c r="S26" s="10"/>
      <c r="T26" s="10">
        <v>2</v>
      </c>
      <c r="U26" s="10"/>
      <c r="V26" s="10"/>
      <c r="W26" s="10"/>
      <c r="X26" s="10"/>
      <c r="Y26" s="10"/>
      <c r="Z26" s="10">
        <v>2</v>
      </c>
      <c r="AA26" s="10"/>
      <c r="AB26" s="10">
        <v>2</v>
      </c>
      <c r="AC26" s="10"/>
      <c r="AD26" s="10"/>
      <c r="AE26" s="41">
        <f t="shared" si="10"/>
        <v>11</v>
      </c>
      <c r="AF26" s="7">
        <f t="shared" si="11"/>
        <v>8.8573959255978745E-4</v>
      </c>
      <c r="AH26" s="52" t="s">
        <v>61</v>
      </c>
      <c r="AI26" s="10"/>
      <c r="AJ26" s="10">
        <v>1</v>
      </c>
      <c r="AK26" s="10">
        <v>2</v>
      </c>
      <c r="AL26" s="10"/>
      <c r="AM26" s="10">
        <v>2</v>
      </c>
      <c r="AN26" s="10">
        <v>2</v>
      </c>
      <c r="AO26" s="10">
        <v>1</v>
      </c>
      <c r="AP26" s="10"/>
      <c r="AQ26" s="10">
        <v>1</v>
      </c>
      <c r="AR26" s="10">
        <v>1</v>
      </c>
      <c r="AS26" s="10">
        <v>4</v>
      </c>
      <c r="AT26" s="10">
        <v>1</v>
      </c>
      <c r="AU26" s="10"/>
      <c r="AV26" s="10">
        <v>1</v>
      </c>
      <c r="AW26" s="10"/>
      <c r="AX26" s="10">
        <v>3</v>
      </c>
      <c r="AY26" s="10"/>
      <c r="AZ26" s="10"/>
      <c r="BA26" s="10">
        <v>3</v>
      </c>
      <c r="BB26" s="10">
        <v>1</v>
      </c>
      <c r="BC26" s="10">
        <v>1</v>
      </c>
      <c r="BD26" s="10"/>
      <c r="BE26" s="10"/>
      <c r="BF26" s="10">
        <v>1</v>
      </c>
      <c r="BG26" s="10"/>
      <c r="BH26" s="10">
        <v>7</v>
      </c>
      <c r="BI26" s="10">
        <v>1</v>
      </c>
      <c r="BJ26" s="10"/>
      <c r="BK26" s="41">
        <f t="shared" si="12"/>
        <v>33</v>
      </c>
      <c r="BL26" s="7">
        <f t="shared" si="13"/>
        <v>6.9643761607293599E-4</v>
      </c>
      <c r="BN26" s="52" t="s">
        <v>61</v>
      </c>
      <c r="BO26" s="10">
        <v>1</v>
      </c>
      <c r="BP26" s="10"/>
      <c r="BQ26" s="10">
        <v>1</v>
      </c>
      <c r="BR26" s="10">
        <v>1</v>
      </c>
      <c r="BS26" s="10">
        <v>1</v>
      </c>
      <c r="BT26" s="10">
        <v>2</v>
      </c>
      <c r="BU26" s="10">
        <v>1</v>
      </c>
      <c r="BV26" s="10"/>
      <c r="BW26" s="10">
        <v>1</v>
      </c>
      <c r="BX26" s="10"/>
      <c r="BY26" s="10">
        <v>7</v>
      </c>
      <c r="BZ26" s="10"/>
      <c r="CA26" s="10"/>
      <c r="CB26" s="10"/>
      <c r="CC26" s="10">
        <v>1</v>
      </c>
      <c r="CD26" s="10"/>
      <c r="CE26" s="10"/>
      <c r="CF26" s="10">
        <v>1</v>
      </c>
      <c r="CG26" s="10">
        <v>1</v>
      </c>
      <c r="CH26" s="10">
        <v>2</v>
      </c>
      <c r="CI26" s="10"/>
      <c r="CJ26" s="10"/>
      <c r="CK26" s="10">
        <v>1</v>
      </c>
      <c r="CL26" s="10">
        <v>2</v>
      </c>
      <c r="CM26" s="10">
        <v>1</v>
      </c>
      <c r="CN26" s="10">
        <v>4</v>
      </c>
      <c r="CO26" s="10"/>
      <c r="CP26" s="10"/>
      <c r="CQ26" s="41">
        <f t="shared" si="14"/>
        <v>28</v>
      </c>
      <c r="CR26" s="7">
        <f t="shared" si="15"/>
        <v>6.8357706110690653E-4</v>
      </c>
      <c r="CT26" s="52" t="s">
        <v>61</v>
      </c>
      <c r="CU26" s="10"/>
      <c r="CV26" s="10">
        <v>1</v>
      </c>
      <c r="CW26" s="10"/>
      <c r="CX26" s="10"/>
      <c r="CY26" s="10">
        <v>1</v>
      </c>
      <c r="CZ26" s="10"/>
      <c r="DA26" s="10">
        <v>1</v>
      </c>
      <c r="DB26" s="10"/>
      <c r="DC26" s="10">
        <v>1</v>
      </c>
      <c r="DD26" s="10">
        <v>1</v>
      </c>
      <c r="DE26" s="10">
        <v>1</v>
      </c>
      <c r="DF26" s="10">
        <v>1</v>
      </c>
      <c r="DG26" s="10"/>
      <c r="DH26" s="10">
        <v>1</v>
      </c>
      <c r="DI26" s="10"/>
      <c r="DJ26" s="10">
        <v>1</v>
      </c>
      <c r="DK26" s="10"/>
      <c r="DL26" s="10"/>
      <c r="DM26" s="10">
        <v>2</v>
      </c>
      <c r="DN26" s="10">
        <v>2</v>
      </c>
      <c r="DO26" s="10"/>
      <c r="DP26" s="10"/>
      <c r="DQ26" s="10"/>
      <c r="DR26" s="10">
        <v>2</v>
      </c>
      <c r="DS26" s="10"/>
      <c r="DT26" s="10">
        <v>7</v>
      </c>
      <c r="DU26" s="10"/>
      <c r="DV26" s="10"/>
      <c r="DW26" s="41">
        <f t="shared" si="16"/>
        <v>22</v>
      </c>
      <c r="DX26" s="7">
        <f t="shared" si="17"/>
        <v>7.4654721911160881E-4</v>
      </c>
      <c r="DZ26" s="52" t="s">
        <v>61</v>
      </c>
      <c r="EA26" s="10"/>
      <c r="EB26" s="10">
        <v>1</v>
      </c>
      <c r="EC26" s="10"/>
      <c r="ED26" s="10"/>
      <c r="EE26" s="10">
        <v>1</v>
      </c>
      <c r="EF26" s="10"/>
      <c r="EG26" s="10"/>
      <c r="EH26" s="10"/>
      <c r="EI26" s="10">
        <v>5</v>
      </c>
      <c r="EJ26" s="10"/>
      <c r="EK26" s="10">
        <v>1</v>
      </c>
      <c r="EL26" s="10"/>
      <c r="EM26" s="10"/>
      <c r="EN26" s="10">
        <v>2</v>
      </c>
      <c r="EO26" s="10">
        <v>2</v>
      </c>
      <c r="EP26" s="10">
        <v>1</v>
      </c>
      <c r="EQ26" s="10">
        <v>1</v>
      </c>
      <c r="ER26" s="10"/>
      <c r="ES26" s="10">
        <v>2</v>
      </c>
      <c r="ET26" s="10"/>
      <c r="EU26" s="10"/>
      <c r="EV26" s="10"/>
      <c r="EW26" s="10">
        <v>1</v>
      </c>
      <c r="EX26" s="10"/>
      <c r="EY26" s="10"/>
      <c r="EZ26" s="10">
        <v>3</v>
      </c>
      <c r="FA26" s="10"/>
      <c r="FB26" s="10"/>
      <c r="FC26" s="41">
        <f t="shared" si="18"/>
        <v>20</v>
      </c>
      <c r="FD26" s="7">
        <f t="shared" si="19"/>
        <v>9.2712775820508067E-4</v>
      </c>
      <c r="FF26" s="52" t="s">
        <v>61</v>
      </c>
      <c r="FG26" s="10"/>
      <c r="FH26" s="10">
        <v>1</v>
      </c>
      <c r="FI26" s="10"/>
      <c r="FJ26" s="10"/>
      <c r="FK26" s="10"/>
      <c r="FL26" s="10"/>
      <c r="FM26" s="10"/>
      <c r="FN26" s="10"/>
      <c r="FO26" s="10">
        <v>1</v>
      </c>
      <c r="FP26" s="10"/>
      <c r="FQ26" s="10"/>
      <c r="FR26" s="10"/>
      <c r="FS26" s="10"/>
      <c r="FT26" s="10"/>
      <c r="FU26" s="10">
        <v>1</v>
      </c>
      <c r="FV26" s="10"/>
      <c r="FW26" s="10"/>
      <c r="FX26" s="10"/>
      <c r="FY26" s="10"/>
      <c r="FZ26" s="10"/>
      <c r="GA26" s="10"/>
      <c r="GB26" s="10"/>
      <c r="GC26" s="10"/>
      <c r="GD26" s="10">
        <v>2</v>
      </c>
      <c r="GE26" s="10"/>
      <c r="GF26" s="10"/>
      <c r="GG26" s="10"/>
      <c r="GH26" s="10"/>
      <c r="GI26" s="41">
        <f t="shared" si="20"/>
        <v>5</v>
      </c>
      <c r="GJ26" s="7">
        <f t="shared" si="21"/>
        <v>2.8676301904106445E-4</v>
      </c>
      <c r="GL26" s="52" t="s">
        <v>61</v>
      </c>
      <c r="GM26" s="10"/>
      <c r="GN26" s="10"/>
      <c r="GO26" s="10"/>
      <c r="GP26" s="10"/>
      <c r="GQ26" s="10"/>
      <c r="GR26" s="10">
        <v>2</v>
      </c>
      <c r="GS26" s="10">
        <v>1</v>
      </c>
      <c r="GT26" s="10">
        <v>1</v>
      </c>
      <c r="GU26" s="10"/>
      <c r="GV26" s="10">
        <v>2</v>
      </c>
      <c r="GW26" s="10">
        <v>1</v>
      </c>
      <c r="GX26" s="10">
        <v>2</v>
      </c>
      <c r="GY26" s="10"/>
      <c r="GZ26" s="10">
        <v>2</v>
      </c>
      <c r="HA26" s="10">
        <v>1</v>
      </c>
      <c r="HB26" s="10">
        <v>1</v>
      </c>
      <c r="HC26" s="10"/>
      <c r="HD26" s="10"/>
      <c r="HE26" s="10"/>
      <c r="HF26" s="10">
        <v>1</v>
      </c>
      <c r="HG26" s="10"/>
      <c r="HH26" s="10"/>
      <c r="HI26" s="10"/>
      <c r="HJ26" s="10">
        <v>1</v>
      </c>
      <c r="HK26" s="10"/>
      <c r="HL26" s="10">
        <v>6</v>
      </c>
      <c r="HM26" s="10"/>
      <c r="HN26" s="10"/>
      <c r="HO26" s="41">
        <f t="shared" si="22"/>
        <v>21</v>
      </c>
      <c r="HP26" s="7">
        <f t="shared" si="23"/>
        <v>9.4221105527638187E-4</v>
      </c>
      <c r="HR26" s="52" t="s">
        <v>61</v>
      </c>
      <c r="HS26" s="10"/>
      <c r="HT26" s="10"/>
      <c r="HU26" s="10"/>
      <c r="HV26" s="10"/>
      <c r="HW26" s="10">
        <v>3</v>
      </c>
      <c r="HX26" s="10"/>
      <c r="HY26" s="10"/>
      <c r="HZ26" s="10"/>
      <c r="IA26" s="10"/>
      <c r="IB26" s="10">
        <v>2</v>
      </c>
      <c r="IC26" s="10">
        <v>1</v>
      </c>
      <c r="ID26" s="10"/>
      <c r="IE26" s="10"/>
      <c r="IF26" s="10">
        <v>1</v>
      </c>
      <c r="IG26" s="10">
        <v>1</v>
      </c>
      <c r="IH26" s="10"/>
      <c r="II26" s="10"/>
      <c r="IJ26" s="10">
        <v>1</v>
      </c>
      <c r="IK26" s="10">
        <v>1</v>
      </c>
      <c r="IL26" s="10"/>
      <c r="IM26" s="10"/>
      <c r="IN26" s="10"/>
      <c r="IO26" s="10"/>
      <c r="IP26" s="10"/>
      <c r="IQ26" s="10"/>
      <c r="IR26" s="10">
        <v>5</v>
      </c>
      <c r="IS26" s="10"/>
      <c r="IT26" s="10"/>
      <c r="IU26" s="41">
        <f t="shared" si="24"/>
        <v>15</v>
      </c>
      <c r="IV26" s="7">
        <f t="shared" si="25"/>
        <v>7.9390282629406158E-4</v>
      </c>
      <c r="IX26" s="52" t="s">
        <v>61</v>
      </c>
      <c r="IY26" s="10"/>
      <c r="IZ26" s="10"/>
      <c r="JA26" s="10"/>
      <c r="JB26" s="10"/>
      <c r="JC26" s="10"/>
      <c r="JD26" s="10"/>
      <c r="JE26" s="10"/>
      <c r="JF26" s="10"/>
      <c r="JG26" s="10"/>
      <c r="JH26" s="10"/>
      <c r="JI26" s="10"/>
      <c r="JJ26" s="10"/>
      <c r="JK26" s="10">
        <v>1</v>
      </c>
      <c r="JL26" s="10"/>
      <c r="JM26" s="10">
        <v>1</v>
      </c>
      <c r="JN26" s="10"/>
      <c r="JO26" s="10"/>
      <c r="JP26" s="10"/>
      <c r="JQ26" s="10"/>
      <c r="JR26" s="10"/>
      <c r="JS26" s="10">
        <v>1</v>
      </c>
      <c r="JT26" s="10"/>
      <c r="JU26" s="10"/>
      <c r="JV26" s="10"/>
      <c r="JW26" s="10">
        <v>1</v>
      </c>
      <c r="JX26" s="10">
        <v>1</v>
      </c>
      <c r="JY26" s="10"/>
      <c r="JZ26" s="10"/>
      <c r="KA26" s="41">
        <f t="shared" si="26"/>
        <v>5</v>
      </c>
      <c r="KB26" s="7">
        <f t="shared" si="27"/>
        <v>8.6820628581350931E-4</v>
      </c>
    </row>
    <row r="27" spans="2:288" x14ac:dyDescent="0.25">
      <c r="B27" s="52" t="s">
        <v>262</v>
      </c>
      <c r="C27" s="10"/>
      <c r="D27" s="10"/>
      <c r="E27" s="10"/>
      <c r="F27" s="10"/>
      <c r="G27" s="10">
        <v>2</v>
      </c>
      <c r="H27" s="10"/>
      <c r="I27" s="10"/>
      <c r="J27" s="10"/>
      <c r="K27" s="10"/>
      <c r="L27" s="10"/>
      <c r="M27" s="10">
        <v>3</v>
      </c>
      <c r="N27" s="10"/>
      <c r="O27" s="10"/>
      <c r="P27" s="10">
        <v>1</v>
      </c>
      <c r="Q27" s="10">
        <v>2</v>
      </c>
      <c r="R27" s="10"/>
      <c r="S27" s="10"/>
      <c r="T27" s="10"/>
      <c r="U27" s="10"/>
      <c r="V27" s="10"/>
      <c r="W27" s="10"/>
      <c r="X27" s="10"/>
      <c r="Y27" s="10">
        <v>1</v>
      </c>
      <c r="Z27" s="10"/>
      <c r="AA27" s="10"/>
      <c r="AB27" s="10"/>
      <c r="AC27" s="10"/>
      <c r="AD27" s="10"/>
      <c r="AE27" s="41">
        <f t="shared" si="10"/>
        <v>9</v>
      </c>
      <c r="AF27" s="7">
        <f t="shared" si="11"/>
        <v>7.2469603027618969E-4</v>
      </c>
      <c r="AH27" s="52" t="s">
        <v>262</v>
      </c>
      <c r="AI27" s="10">
        <v>1</v>
      </c>
      <c r="AJ27" s="10"/>
      <c r="AK27" s="10">
        <v>1</v>
      </c>
      <c r="AL27" s="10"/>
      <c r="AM27" s="10"/>
      <c r="AN27" s="10"/>
      <c r="AO27" s="10">
        <v>1</v>
      </c>
      <c r="AP27" s="10">
        <v>1</v>
      </c>
      <c r="AQ27" s="10"/>
      <c r="AR27" s="10"/>
      <c r="AS27" s="10">
        <v>2</v>
      </c>
      <c r="AT27" s="10"/>
      <c r="AU27" s="10"/>
      <c r="AV27" s="10"/>
      <c r="AW27" s="10">
        <v>2</v>
      </c>
      <c r="AX27" s="10">
        <v>2</v>
      </c>
      <c r="AY27" s="10">
        <v>2</v>
      </c>
      <c r="AZ27" s="10"/>
      <c r="BA27" s="10">
        <v>3</v>
      </c>
      <c r="BB27" s="10"/>
      <c r="BC27" s="10"/>
      <c r="BD27" s="10"/>
      <c r="BE27" s="10">
        <v>1</v>
      </c>
      <c r="BF27" s="10">
        <v>1</v>
      </c>
      <c r="BG27" s="10"/>
      <c r="BH27" s="10">
        <v>1</v>
      </c>
      <c r="BI27" s="10"/>
      <c r="BJ27" s="10"/>
      <c r="BK27" s="41">
        <f t="shared" si="12"/>
        <v>18</v>
      </c>
      <c r="BL27" s="7">
        <f t="shared" si="13"/>
        <v>3.7987506331251057E-4</v>
      </c>
      <c r="BN27" s="52" t="s">
        <v>262</v>
      </c>
      <c r="BO27" s="10"/>
      <c r="BP27" s="10"/>
      <c r="BQ27" s="10"/>
      <c r="BR27" s="10"/>
      <c r="BS27" s="10">
        <v>3</v>
      </c>
      <c r="BT27" s="10">
        <v>2</v>
      </c>
      <c r="BU27" s="10"/>
      <c r="BV27" s="10"/>
      <c r="BW27" s="10"/>
      <c r="BX27" s="10"/>
      <c r="BY27" s="10">
        <v>1</v>
      </c>
      <c r="BZ27" s="10">
        <v>2</v>
      </c>
      <c r="CA27" s="10">
        <v>1</v>
      </c>
      <c r="CB27" s="10"/>
      <c r="CC27" s="10"/>
      <c r="CD27" s="10"/>
      <c r="CE27" s="10"/>
      <c r="CF27" s="10"/>
      <c r="CG27" s="10"/>
      <c r="CH27" s="10">
        <v>5</v>
      </c>
      <c r="CI27" s="10"/>
      <c r="CJ27" s="10"/>
      <c r="CK27" s="10">
        <v>2</v>
      </c>
      <c r="CL27" s="10">
        <v>3</v>
      </c>
      <c r="CM27" s="10"/>
      <c r="CN27" s="10">
        <v>2</v>
      </c>
      <c r="CO27" s="10"/>
      <c r="CP27" s="10"/>
      <c r="CQ27" s="41">
        <f t="shared" si="14"/>
        <v>21</v>
      </c>
      <c r="CR27" s="7">
        <f t="shared" si="15"/>
        <v>5.1268279583017995E-4</v>
      </c>
      <c r="CT27" s="52" t="s">
        <v>262</v>
      </c>
      <c r="CU27" s="10"/>
      <c r="CV27" s="10"/>
      <c r="CW27" s="10">
        <v>1</v>
      </c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>
        <v>1</v>
      </c>
      <c r="DI27" s="10"/>
      <c r="DJ27" s="10"/>
      <c r="DK27" s="10"/>
      <c r="DL27" s="10"/>
      <c r="DM27" s="10">
        <v>2</v>
      </c>
      <c r="DN27" s="10"/>
      <c r="DO27" s="10"/>
      <c r="DP27" s="10"/>
      <c r="DQ27" s="10"/>
      <c r="DR27" s="10">
        <v>2</v>
      </c>
      <c r="DS27" s="10"/>
      <c r="DT27" s="10">
        <v>1</v>
      </c>
      <c r="DU27" s="10">
        <v>1</v>
      </c>
      <c r="DV27" s="10"/>
      <c r="DW27" s="41">
        <f t="shared" si="16"/>
        <v>8</v>
      </c>
      <c r="DX27" s="7">
        <f t="shared" si="17"/>
        <v>2.7147171604058502E-4</v>
      </c>
      <c r="DZ27" s="52" t="s">
        <v>262</v>
      </c>
      <c r="EA27" s="10"/>
      <c r="EB27" s="10">
        <v>1</v>
      </c>
      <c r="EC27" s="10"/>
      <c r="ED27" s="10"/>
      <c r="EE27" s="10"/>
      <c r="EF27" s="10"/>
      <c r="EG27" s="10"/>
      <c r="EH27" s="10"/>
      <c r="EI27" s="10"/>
      <c r="EJ27" s="10"/>
      <c r="EK27" s="10">
        <v>1</v>
      </c>
      <c r="EL27" s="10"/>
      <c r="EM27" s="10">
        <v>1</v>
      </c>
      <c r="EN27" s="10">
        <v>1</v>
      </c>
      <c r="EO27" s="10">
        <v>2</v>
      </c>
      <c r="EP27" s="10">
        <v>1</v>
      </c>
      <c r="EQ27" s="10"/>
      <c r="ER27" s="10">
        <v>1</v>
      </c>
      <c r="ES27" s="10">
        <v>1</v>
      </c>
      <c r="ET27" s="10">
        <v>1</v>
      </c>
      <c r="EU27" s="10"/>
      <c r="EV27" s="10"/>
      <c r="EW27" s="10"/>
      <c r="EX27" s="10"/>
      <c r="EY27" s="10"/>
      <c r="EZ27" s="10">
        <v>1</v>
      </c>
      <c r="FA27" s="10"/>
      <c r="FB27" s="10"/>
      <c r="FC27" s="41">
        <f t="shared" si="18"/>
        <v>11</v>
      </c>
      <c r="FD27" s="7">
        <f t="shared" si="19"/>
        <v>5.0992026701279433E-4</v>
      </c>
      <c r="FF27" s="52" t="s">
        <v>262</v>
      </c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>
        <v>1</v>
      </c>
      <c r="FS27" s="10"/>
      <c r="FT27" s="10"/>
      <c r="FU27" s="10"/>
      <c r="FV27" s="10"/>
      <c r="FW27" s="10"/>
      <c r="FX27" s="10"/>
      <c r="FY27" s="10">
        <v>1</v>
      </c>
      <c r="FZ27" s="10"/>
      <c r="GA27" s="10"/>
      <c r="GB27" s="10"/>
      <c r="GC27" s="10"/>
      <c r="GD27" s="10"/>
      <c r="GE27" s="10"/>
      <c r="GF27" s="10">
        <v>1</v>
      </c>
      <c r="GG27" s="10"/>
      <c r="GH27" s="10"/>
      <c r="GI27" s="41">
        <f t="shared" si="20"/>
        <v>3</v>
      </c>
      <c r="GJ27" s="7">
        <f t="shared" si="21"/>
        <v>1.7205781142463867E-4</v>
      </c>
      <c r="GL27" s="52" t="s">
        <v>262</v>
      </c>
      <c r="GM27" s="10"/>
      <c r="GN27" s="10"/>
      <c r="GO27" s="10">
        <v>1</v>
      </c>
      <c r="GP27" s="10"/>
      <c r="GQ27" s="10"/>
      <c r="GR27" s="10">
        <v>1</v>
      </c>
      <c r="GS27" s="10">
        <v>2</v>
      </c>
      <c r="GT27" s="10"/>
      <c r="GU27" s="10"/>
      <c r="GV27" s="10"/>
      <c r="GW27" s="10">
        <v>1</v>
      </c>
      <c r="GX27" s="10"/>
      <c r="GY27" s="10"/>
      <c r="GZ27" s="10"/>
      <c r="HA27" s="10"/>
      <c r="HB27" s="10"/>
      <c r="HC27" s="10"/>
      <c r="HD27" s="10"/>
      <c r="HE27" s="10">
        <v>1</v>
      </c>
      <c r="HF27" s="10"/>
      <c r="HG27" s="10"/>
      <c r="HH27" s="10"/>
      <c r="HI27" s="10"/>
      <c r="HJ27" s="10"/>
      <c r="HK27" s="10"/>
      <c r="HL27" s="10">
        <v>1</v>
      </c>
      <c r="HM27" s="10">
        <v>1</v>
      </c>
      <c r="HN27" s="10"/>
      <c r="HO27" s="41">
        <f t="shared" si="22"/>
        <v>8</v>
      </c>
      <c r="HP27" s="7">
        <f t="shared" si="23"/>
        <v>3.5893754486719312E-4</v>
      </c>
      <c r="HR27" s="52" t="s">
        <v>262</v>
      </c>
      <c r="HS27" s="10"/>
      <c r="HT27" s="10"/>
      <c r="HU27" s="10">
        <v>1</v>
      </c>
      <c r="HV27" s="10"/>
      <c r="HW27" s="10"/>
      <c r="HX27" s="10"/>
      <c r="HY27" s="10"/>
      <c r="HZ27" s="10"/>
      <c r="IA27" s="10">
        <v>1</v>
      </c>
      <c r="IB27" s="10">
        <v>2</v>
      </c>
      <c r="IC27" s="10">
        <v>1</v>
      </c>
      <c r="ID27" s="10"/>
      <c r="IE27" s="10"/>
      <c r="IF27" s="10"/>
      <c r="IG27" s="10">
        <v>1</v>
      </c>
      <c r="IH27" s="10"/>
      <c r="II27" s="10"/>
      <c r="IJ27" s="10"/>
      <c r="IK27" s="10"/>
      <c r="IL27" s="10"/>
      <c r="IM27" s="10"/>
      <c r="IN27" s="10"/>
      <c r="IO27" s="10">
        <v>1</v>
      </c>
      <c r="IP27" s="10"/>
      <c r="IQ27" s="10"/>
      <c r="IR27" s="10">
        <v>1</v>
      </c>
      <c r="IS27" s="10"/>
      <c r="IT27" s="10"/>
      <c r="IU27" s="41">
        <f t="shared" si="24"/>
        <v>8</v>
      </c>
      <c r="IV27" s="7">
        <f t="shared" si="25"/>
        <v>4.2341484069016619E-4</v>
      </c>
      <c r="IX27" s="52" t="s">
        <v>262</v>
      </c>
      <c r="IY27" s="10"/>
      <c r="IZ27" s="10"/>
      <c r="JA27" s="10"/>
      <c r="JB27" s="10"/>
      <c r="JC27" s="10"/>
      <c r="JD27" s="10"/>
      <c r="JE27" s="10"/>
      <c r="JF27" s="10"/>
      <c r="JG27" s="10"/>
      <c r="JH27" s="10"/>
      <c r="JI27" s="10"/>
      <c r="JJ27" s="10"/>
      <c r="JK27" s="10"/>
      <c r="JL27" s="10"/>
      <c r="JM27" s="10"/>
      <c r="JN27" s="10"/>
      <c r="JO27" s="10"/>
      <c r="JP27" s="10"/>
      <c r="JQ27" s="10"/>
      <c r="JR27" s="10">
        <v>1</v>
      </c>
      <c r="JS27" s="10"/>
      <c r="JT27" s="10"/>
      <c r="JU27" s="10"/>
      <c r="JV27" s="10"/>
      <c r="JW27" s="10"/>
      <c r="JX27" s="10"/>
      <c r="JY27" s="10"/>
      <c r="JZ27" s="10"/>
      <c r="KA27" s="41">
        <f t="shared" si="26"/>
        <v>1</v>
      </c>
      <c r="KB27" s="7">
        <f t="shared" si="27"/>
        <v>1.7364125716270185E-4</v>
      </c>
    </row>
    <row r="28" spans="2:288" x14ac:dyDescent="0.25">
      <c r="B28" s="52" t="s">
        <v>69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41">
        <f t="shared" si="10"/>
        <v>0</v>
      </c>
      <c r="AF28" s="7">
        <f t="shared" si="11"/>
        <v>0</v>
      </c>
      <c r="AH28" s="52" t="s">
        <v>69</v>
      </c>
      <c r="AI28" s="10"/>
      <c r="AJ28" s="10"/>
      <c r="AK28" s="10">
        <v>1</v>
      </c>
      <c r="AL28" s="10"/>
      <c r="AM28" s="10"/>
      <c r="AN28" s="10"/>
      <c r="AO28" s="10"/>
      <c r="AP28" s="10"/>
      <c r="AQ28" s="10"/>
      <c r="AR28" s="10"/>
      <c r="AS28" s="10">
        <v>1</v>
      </c>
      <c r="AT28" s="10"/>
      <c r="AU28" s="10">
        <v>1</v>
      </c>
      <c r="AV28" s="10"/>
      <c r="AW28" s="10"/>
      <c r="AX28" s="10"/>
      <c r="AY28" s="10"/>
      <c r="AZ28" s="10"/>
      <c r="BA28" s="10">
        <v>2</v>
      </c>
      <c r="BB28" s="10"/>
      <c r="BC28" s="10"/>
      <c r="BD28" s="10"/>
      <c r="BE28" s="10"/>
      <c r="BF28" s="10">
        <v>2</v>
      </c>
      <c r="BG28" s="10"/>
      <c r="BH28" s="10"/>
      <c r="BI28" s="10"/>
      <c r="BJ28" s="10"/>
      <c r="BK28" s="41">
        <f>SUM(AI28:BJ28)</f>
        <v>7</v>
      </c>
      <c r="BL28" s="7">
        <f t="shared" si="13"/>
        <v>1.4772919128819856E-4</v>
      </c>
      <c r="BN28" s="52" t="s">
        <v>69</v>
      </c>
      <c r="BO28" s="10"/>
      <c r="BP28" s="10"/>
      <c r="BQ28" s="10"/>
      <c r="BR28" s="10"/>
      <c r="BS28" s="10"/>
      <c r="BT28" s="10"/>
      <c r="BU28" s="10"/>
      <c r="BV28" s="10"/>
      <c r="BW28" s="10">
        <v>1</v>
      </c>
      <c r="BX28" s="10"/>
      <c r="BY28" s="10">
        <v>1</v>
      </c>
      <c r="BZ28" s="10"/>
      <c r="CA28" s="10"/>
      <c r="CB28" s="10"/>
      <c r="CC28" s="10"/>
      <c r="CD28" s="10"/>
      <c r="CE28" s="10">
        <v>1</v>
      </c>
      <c r="CF28" s="10"/>
      <c r="CG28" s="10"/>
      <c r="CH28" s="10"/>
      <c r="CI28" s="10"/>
      <c r="CJ28" s="10"/>
      <c r="CK28" s="10"/>
      <c r="CL28" s="10">
        <v>1</v>
      </c>
      <c r="CM28" s="10">
        <v>1</v>
      </c>
      <c r="CN28" s="10">
        <v>3</v>
      </c>
      <c r="CO28" s="10"/>
      <c r="CP28" s="10"/>
      <c r="CQ28" s="41">
        <f t="shared" si="14"/>
        <v>8</v>
      </c>
      <c r="CR28" s="7">
        <f t="shared" si="15"/>
        <v>1.9530773174483045E-4</v>
      </c>
      <c r="CT28" s="52" t="s">
        <v>69</v>
      </c>
      <c r="CU28" s="10"/>
      <c r="CV28" s="10"/>
      <c r="CW28" s="10"/>
      <c r="CX28" s="10"/>
      <c r="CY28" s="10"/>
      <c r="CZ28" s="10">
        <v>1</v>
      </c>
      <c r="DA28" s="10"/>
      <c r="DB28" s="10">
        <v>1</v>
      </c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>
        <v>1</v>
      </c>
      <c r="DT28" s="10">
        <v>2</v>
      </c>
      <c r="DU28" s="10"/>
      <c r="DV28" s="10"/>
      <c r="DW28" s="41">
        <f t="shared" si="16"/>
        <v>5</v>
      </c>
      <c r="DX28" s="7">
        <f t="shared" si="17"/>
        <v>1.6966982252536564E-4</v>
      </c>
      <c r="DZ28" s="52" t="s">
        <v>69</v>
      </c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>
        <v>1</v>
      </c>
      <c r="EL28" s="10"/>
      <c r="EM28" s="10"/>
      <c r="EN28" s="10">
        <v>1</v>
      </c>
      <c r="EO28" s="10"/>
      <c r="EP28" s="10"/>
      <c r="EQ28" s="10"/>
      <c r="ER28" s="10">
        <v>1</v>
      </c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41">
        <f t="shared" si="18"/>
        <v>3</v>
      </c>
      <c r="FD28" s="7">
        <f t="shared" si="19"/>
        <v>1.390691637307621E-4</v>
      </c>
      <c r="FF28" s="52" t="s">
        <v>69</v>
      </c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>
        <v>1</v>
      </c>
      <c r="GF28" s="10"/>
      <c r="GG28" s="10"/>
      <c r="GH28" s="10"/>
      <c r="GI28" s="41">
        <f t="shared" si="20"/>
        <v>1</v>
      </c>
      <c r="GJ28" s="7">
        <f t="shared" si="21"/>
        <v>5.7352603808212891E-5</v>
      </c>
      <c r="GL28" s="52" t="s">
        <v>69</v>
      </c>
      <c r="GM28" s="10"/>
      <c r="GN28" s="10"/>
      <c r="GO28" s="10"/>
      <c r="GP28" s="10"/>
      <c r="GQ28" s="10"/>
      <c r="GR28" s="10"/>
      <c r="GS28" s="10"/>
      <c r="GT28" s="10"/>
      <c r="GU28" s="10">
        <v>1</v>
      </c>
      <c r="GV28" s="10">
        <v>1</v>
      </c>
      <c r="GW28" s="10"/>
      <c r="GX28" s="10"/>
      <c r="GY28" s="10"/>
      <c r="GZ28" s="10"/>
      <c r="HA28" s="10"/>
      <c r="HB28" s="10"/>
      <c r="HC28" s="10"/>
      <c r="HD28" s="10"/>
      <c r="HE28" s="10"/>
      <c r="HF28" s="10">
        <v>1</v>
      </c>
      <c r="HG28" s="10"/>
      <c r="HH28" s="10"/>
      <c r="HI28" s="10"/>
      <c r="HJ28" s="10">
        <v>1</v>
      </c>
      <c r="HK28" s="10"/>
      <c r="HL28" s="10"/>
      <c r="HM28" s="10"/>
      <c r="HN28" s="10"/>
      <c r="HO28" s="41">
        <f t="shared" si="22"/>
        <v>4</v>
      </c>
      <c r="HP28" s="7">
        <f t="shared" si="23"/>
        <v>1.7946877243359656E-4</v>
      </c>
      <c r="HR28" s="52" t="s">
        <v>69</v>
      </c>
      <c r="HS28" s="10"/>
      <c r="HT28" s="10"/>
      <c r="HU28" s="10"/>
      <c r="HV28" s="10"/>
      <c r="HW28" s="10">
        <v>1</v>
      </c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>
        <v>1</v>
      </c>
      <c r="IR28" s="10">
        <v>3</v>
      </c>
      <c r="IS28" s="10"/>
      <c r="IT28" s="10"/>
      <c r="IU28" s="41">
        <f t="shared" si="24"/>
        <v>5</v>
      </c>
      <c r="IV28" s="7">
        <f t="shared" si="25"/>
        <v>2.6463427543135386E-4</v>
      </c>
      <c r="IX28" s="52" t="s">
        <v>69</v>
      </c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>
        <v>1</v>
      </c>
      <c r="JS28" s="10"/>
      <c r="JT28" s="10"/>
      <c r="JU28" s="10"/>
      <c r="JV28" s="10"/>
      <c r="JW28" s="10"/>
      <c r="JX28" s="10"/>
      <c r="JY28" s="10"/>
      <c r="JZ28" s="10"/>
      <c r="KA28" s="41">
        <f t="shared" si="26"/>
        <v>1</v>
      </c>
      <c r="KB28" s="7">
        <f t="shared" si="27"/>
        <v>1.7364125716270185E-4</v>
      </c>
    </row>
    <row r="29" spans="2:288" ht="15.75" thickBot="1" x14ac:dyDescent="0.3">
      <c r="B29" s="53" t="s">
        <v>51</v>
      </c>
      <c r="C29" s="39">
        <f t="shared" ref="C29:AF29" si="28">SUM(C11:C28)</f>
        <v>53</v>
      </c>
      <c r="D29" s="39">
        <f t="shared" si="28"/>
        <v>245</v>
      </c>
      <c r="E29" s="39">
        <f t="shared" si="28"/>
        <v>413</v>
      </c>
      <c r="F29" s="39">
        <f t="shared" si="28"/>
        <v>30</v>
      </c>
      <c r="G29" s="39">
        <f t="shared" si="28"/>
        <v>1471</v>
      </c>
      <c r="H29" s="39">
        <f t="shared" si="28"/>
        <v>511</v>
      </c>
      <c r="I29" s="39">
        <f t="shared" si="28"/>
        <v>257</v>
      </c>
      <c r="J29" s="39">
        <f t="shared" si="28"/>
        <v>268</v>
      </c>
      <c r="K29" s="39">
        <f t="shared" si="28"/>
        <v>333</v>
      </c>
      <c r="L29" s="39">
        <f t="shared" si="28"/>
        <v>685</v>
      </c>
      <c r="M29" s="39">
        <f t="shared" si="28"/>
        <v>1094</v>
      </c>
      <c r="N29" s="39">
        <f t="shared" si="28"/>
        <v>249</v>
      </c>
      <c r="O29" s="39">
        <f t="shared" si="28"/>
        <v>217</v>
      </c>
      <c r="P29" s="39">
        <f t="shared" si="28"/>
        <v>436</v>
      </c>
      <c r="Q29" s="39">
        <f t="shared" si="28"/>
        <v>491</v>
      </c>
      <c r="R29" s="39">
        <f t="shared" si="28"/>
        <v>647</v>
      </c>
      <c r="S29" s="39">
        <f t="shared" si="28"/>
        <v>232</v>
      </c>
      <c r="T29" s="39">
        <f t="shared" si="28"/>
        <v>605</v>
      </c>
      <c r="U29" s="39">
        <f t="shared" si="28"/>
        <v>1270</v>
      </c>
      <c r="V29" s="39">
        <f t="shared" si="28"/>
        <v>294</v>
      </c>
      <c r="W29" s="39">
        <f t="shared" si="28"/>
        <v>186</v>
      </c>
      <c r="X29" s="39">
        <f t="shared" si="28"/>
        <v>26</v>
      </c>
      <c r="Y29" s="39">
        <f t="shared" si="28"/>
        <v>619</v>
      </c>
      <c r="Z29" s="39">
        <f t="shared" si="28"/>
        <v>314</v>
      </c>
      <c r="AA29" s="39">
        <f t="shared" si="28"/>
        <v>121</v>
      </c>
      <c r="AB29" s="39">
        <f t="shared" si="28"/>
        <v>1266</v>
      </c>
      <c r="AC29" s="39">
        <f t="shared" si="28"/>
        <v>86</v>
      </c>
      <c r="AD29" s="39">
        <f t="shared" si="28"/>
        <v>0</v>
      </c>
      <c r="AE29" s="39">
        <f t="shared" si="28"/>
        <v>12419</v>
      </c>
      <c r="AF29" s="8">
        <f t="shared" si="28"/>
        <v>0.99999999999999989</v>
      </c>
      <c r="AH29" s="53" t="s">
        <v>51</v>
      </c>
      <c r="AI29" s="39">
        <f t="shared" ref="AI29:BL29" si="29">SUM(AI11:AI28)</f>
        <v>325</v>
      </c>
      <c r="AJ29" s="39">
        <f t="shared" si="29"/>
        <v>884</v>
      </c>
      <c r="AK29" s="39">
        <f t="shared" si="29"/>
        <v>1517</v>
      </c>
      <c r="AL29" s="39">
        <f t="shared" si="29"/>
        <v>121</v>
      </c>
      <c r="AM29" s="39">
        <f t="shared" si="29"/>
        <v>5426</v>
      </c>
      <c r="AN29" s="39">
        <f t="shared" si="29"/>
        <v>2400</v>
      </c>
      <c r="AO29" s="39">
        <f t="shared" si="29"/>
        <v>1488</v>
      </c>
      <c r="AP29" s="39">
        <f t="shared" si="29"/>
        <v>848</v>
      </c>
      <c r="AQ29" s="39">
        <f t="shared" si="29"/>
        <v>1759</v>
      </c>
      <c r="AR29" s="39">
        <f t="shared" si="29"/>
        <v>2359</v>
      </c>
      <c r="AS29" s="39">
        <f t="shared" si="29"/>
        <v>4258</v>
      </c>
      <c r="AT29" s="39">
        <f t="shared" si="29"/>
        <v>938</v>
      </c>
      <c r="AU29" s="39">
        <f t="shared" si="29"/>
        <v>809</v>
      </c>
      <c r="AV29" s="39">
        <f t="shared" si="29"/>
        <v>1723</v>
      </c>
      <c r="AW29" s="39">
        <f t="shared" si="29"/>
        <v>1119</v>
      </c>
      <c r="AX29" s="39">
        <f t="shared" si="29"/>
        <v>2814</v>
      </c>
      <c r="AY29" s="39">
        <f t="shared" si="29"/>
        <v>818</v>
      </c>
      <c r="AZ29" s="39">
        <f t="shared" si="29"/>
        <v>2181</v>
      </c>
      <c r="BA29" s="39">
        <f t="shared" si="29"/>
        <v>4462</v>
      </c>
      <c r="BB29" s="39">
        <f t="shared" si="29"/>
        <v>1286</v>
      </c>
      <c r="BC29" s="39">
        <f t="shared" si="29"/>
        <v>597</v>
      </c>
      <c r="BD29" s="39">
        <f t="shared" si="29"/>
        <v>70</v>
      </c>
      <c r="BE29" s="39">
        <f t="shared" si="29"/>
        <v>2281</v>
      </c>
      <c r="BF29" s="39">
        <f t="shared" si="29"/>
        <v>1288</v>
      </c>
      <c r="BG29" s="39">
        <f t="shared" si="29"/>
        <v>446</v>
      </c>
      <c r="BH29" s="39">
        <f t="shared" si="29"/>
        <v>4784</v>
      </c>
      <c r="BI29" s="39">
        <f t="shared" si="29"/>
        <v>233</v>
      </c>
      <c r="BJ29" s="39">
        <f t="shared" si="29"/>
        <v>150</v>
      </c>
      <c r="BK29" s="39">
        <f t="shared" si="29"/>
        <v>47384</v>
      </c>
      <c r="BL29" s="60">
        <f t="shared" si="29"/>
        <v>1</v>
      </c>
      <c r="BN29" s="53" t="s">
        <v>51</v>
      </c>
      <c r="BO29" s="39">
        <f t="shared" ref="BO29:CP29" si="30">SUM(BO11:BO28)</f>
        <v>260</v>
      </c>
      <c r="BP29" s="39">
        <f t="shared" si="30"/>
        <v>694</v>
      </c>
      <c r="BQ29" s="39">
        <f t="shared" si="30"/>
        <v>1145</v>
      </c>
      <c r="BR29" s="39">
        <f t="shared" si="30"/>
        <v>128</v>
      </c>
      <c r="BS29" s="39">
        <f t="shared" si="30"/>
        <v>3790</v>
      </c>
      <c r="BT29" s="39">
        <f t="shared" si="30"/>
        <v>1679</v>
      </c>
      <c r="BU29" s="39">
        <f t="shared" si="30"/>
        <v>918</v>
      </c>
      <c r="BV29" s="39">
        <f t="shared" si="30"/>
        <v>661</v>
      </c>
      <c r="BW29" s="39">
        <f t="shared" si="30"/>
        <v>1722</v>
      </c>
      <c r="BX29" s="39">
        <f t="shared" si="30"/>
        <v>1774</v>
      </c>
      <c r="BY29" s="39">
        <f t="shared" si="30"/>
        <v>3538</v>
      </c>
      <c r="BZ29" s="39">
        <f t="shared" si="30"/>
        <v>685</v>
      </c>
      <c r="CA29" s="39">
        <f t="shared" si="30"/>
        <v>788</v>
      </c>
      <c r="CB29" s="39">
        <f t="shared" si="30"/>
        <v>1664</v>
      </c>
      <c r="CC29" s="39">
        <f t="shared" si="30"/>
        <v>1233</v>
      </c>
      <c r="CD29" s="39">
        <f t="shared" si="30"/>
        <v>1893</v>
      </c>
      <c r="CE29" s="39">
        <f t="shared" si="30"/>
        <v>656</v>
      </c>
      <c r="CF29" s="39">
        <f t="shared" si="30"/>
        <v>2050</v>
      </c>
      <c r="CG29" s="39">
        <f t="shared" si="30"/>
        <v>4204</v>
      </c>
      <c r="CH29" s="39">
        <f t="shared" si="30"/>
        <v>954</v>
      </c>
      <c r="CI29" s="39">
        <f t="shared" si="30"/>
        <v>551</v>
      </c>
      <c r="CJ29" s="39">
        <f t="shared" si="30"/>
        <v>48</v>
      </c>
      <c r="CK29" s="39">
        <f t="shared" si="30"/>
        <v>2173</v>
      </c>
      <c r="CL29" s="39">
        <f t="shared" si="30"/>
        <v>1808</v>
      </c>
      <c r="CM29" s="39">
        <f t="shared" si="30"/>
        <v>459</v>
      </c>
      <c r="CN29" s="39">
        <f>SUM(CN11:CN28)</f>
        <v>4995</v>
      </c>
      <c r="CO29" s="39">
        <f t="shared" si="30"/>
        <v>211</v>
      </c>
      <c r="CP29" s="39">
        <f t="shared" si="30"/>
        <v>280</v>
      </c>
      <c r="CQ29" s="39">
        <f>SUM(CQ11:CQ28)</f>
        <v>40961</v>
      </c>
      <c r="CR29" s="8">
        <f t="shared" si="15"/>
        <v>1</v>
      </c>
      <c r="CT29" s="53" t="s">
        <v>51</v>
      </c>
      <c r="CU29" s="39">
        <f t="shared" ref="CU29:DS29" si="31">SUM(CU11:CU28)</f>
        <v>141</v>
      </c>
      <c r="CV29" s="39">
        <f t="shared" si="31"/>
        <v>417</v>
      </c>
      <c r="CW29" s="39">
        <f t="shared" si="31"/>
        <v>979</v>
      </c>
      <c r="CX29" s="39">
        <f t="shared" si="31"/>
        <v>72</v>
      </c>
      <c r="CY29" s="39">
        <f t="shared" si="31"/>
        <v>2486</v>
      </c>
      <c r="CZ29" s="39">
        <f t="shared" si="31"/>
        <v>1157</v>
      </c>
      <c r="DA29" s="39">
        <f t="shared" si="31"/>
        <v>716</v>
      </c>
      <c r="DB29" s="39">
        <f t="shared" si="31"/>
        <v>491</v>
      </c>
      <c r="DC29" s="39">
        <f t="shared" si="31"/>
        <v>1237</v>
      </c>
      <c r="DD29" s="39">
        <f t="shared" si="31"/>
        <v>1149</v>
      </c>
      <c r="DE29" s="39">
        <f t="shared" si="31"/>
        <v>2515</v>
      </c>
      <c r="DF29" s="39">
        <f t="shared" si="31"/>
        <v>528</v>
      </c>
      <c r="DG29" s="39">
        <f t="shared" si="31"/>
        <v>615</v>
      </c>
      <c r="DH29" s="39">
        <f t="shared" si="31"/>
        <v>1043</v>
      </c>
      <c r="DI29" s="39">
        <f t="shared" si="31"/>
        <v>781</v>
      </c>
      <c r="DJ29" s="39">
        <f t="shared" si="31"/>
        <v>1272</v>
      </c>
      <c r="DK29" s="39">
        <f t="shared" si="31"/>
        <v>430</v>
      </c>
      <c r="DL29" s="39">
        <f t="shared" si="31"/>
        <v>1675</v>
      </c>
      <c r="DM29" s="39">
        <f t="shared" si="31"/>
        <v>2386</v>
      </c>
      <c r="DN29" s="39">
        <f t="shared" si="31"/>
        <v>815</v>
      </c>
      <c r="DO29" s="39">
        <f t="shared" si="31"/>
        <v>261</v>
      </c>
      <c r="DP29" s="39">
        <f t="shared" si="31"/>
        <v>36</v>
      </c>
      <c r="DQ29" s="39">
        <f t="shared" si="31"/>
        <v>1781</v>
      </c>
      <c r="DR29" s="39">
        <f t="shared" si="31"/>
        <v>1588</v>
      </c>
      <c r="DS29" s="39">
        <f t="shared" si="31"/>
        <v>266</v>
      </c>
      <c r="DT29" s="39">
        <f>SUM(DT11:DT28)</f>
        <v>4212</v>
      </c>
      <c r="DU29" s="39">
        <f>SUM(DU11:DU28)</f>
        <v>145</v>
      </c>
      <c r="DV29" s="39">
        <f>SUM(DV11:DV28)</f>
        <v>275</v>
      </c>
      <c r="DW29" s="39">
        <f>SUM(DW11:DW28)</f>
        <v>29469</v>
      </c>
      <c r="DX29" s="8">
        <f t="shared" si="17"/>
        <v>1</v>
      </c>
      <c r="DZ29" s="53" t="s">
        <v>51</v>
      </c>
      <c r="EA29" s="39">
        <f t="shared" ref="EA29:EY29" si="32">SUM(EA11:EA28)</f>
        <v>96</v>
      </c>
      <c r="EB29" s="39">
        <f t="shared" si="32"/>
        <v>305</v>
      </c>
      <c r="EC29" s="39">
        <f t="shared" si="32"/>
        <v>729</v>
      </c>
      <c r="ED29" s="39">
        <f t="shared" si="32"/>
        <v>41</v>
      </c>
      <c r="EE29" s="39">
        <f t="shared" si="32"/>
        <v>1640</v>
      </c>
      <c r="EF29" s="39">
        <f t="shared" si="32"/>
        <v>825</v>
      </c>
      <c r="EG29" s="39">
        <f t="shared" si="32"/>
        <v>421</v>
      </c>
      <c r="EH29" s="39">
        <f t="shared" si="32"/>
        <v>351</v>
      </c>
      <c r="EI29" s="39">
        <f t="shared" si="32"/>
        <v>956</v>
      </c>
      <c r="EJ29" s="39">
        <f t="shared" si="32"/>
        <v>735</v>
      </c>
      <c r="EK29" s="39">
        <f t="shared" si="32"/>
        <v>1804</v>
      </c>
      <c r="EL29" s="39">
        <f t="shared" si="32"/>
        <v>462</v>
      </c>
      <c r="EM29" s="39">
        <f t="shared" si="32"/>
        <v>548</v>
      </c>
      <c r="EN29" s="39">
        <f t="shared" si="32"/>
        <v>996</v>
      </c>
      <c r="EO29" s="39">
        <f t="shared" si="32"/>
        <v>715</v>
      </c>
      <c r="EP29" s="39">
        <f t="shared" si="32"/>
        <v>915</v>
      </c>
      <c r="EQ29" s="39">
        <f t="shared" si="32"/>
        <v>325</v>
      </c>
      <c r="ER29" s="39">
        <f t="shared" si="32"/>
        <v>1102</v>
      </c>
      <c r="ES29" s="39">
        <f t="shared" si="32"/>
        <v>1832</v>
      </c>
      <c r="ET29" s="39">
        <f t="shared" si="32"/>
        <v>450</v>
      </c>
      <c r="EU29" s="39">
        <f t="shared" si="32"/>
        <v>268</v>
      </c>
      <c r="EV29" s="39">
        <f t="shared" si="32"/>
        <v>34</v>
      </c>
      <c r="EW29" s="39">
        <f t="shared" si="32"/>
        <v>1321</v>
      </c>
      <c r="EX29" s="39">
        <f t="shared" si="32"/>
        <v>1025</v>
      </c>
      <c r="EY29" s="39">
        <f t="shared" si="32"/>
        <v>252</v>
      </c>
      <c r="EZ29" s="39">
        <f>SUM(EZ11:EZ28)</f>
        <v>3151</v>
      </c>
      <c r="FA29" s="39">
        <f>SUM(FA11:FA28)</f>
        <v>82</v>
      </c>
      <c r="FB29" s="39">
        <f>SUM(FB11:FB28)</f>
        <v>191</v>
      </c>
      <c r="FC29" s="39">
        <f>SUM(FC11:FC28)</f>
        <v>21572</v>
      </c>
      <c r="FD29" s="60">
        <f>SUM(FD11:FD28)</f>
        <v>1</v>
      </c>
      <c r="FF29" s="53" t="s">
        <v>51</v>
      </c>
      <c r="FG29" s="39">
        <f>SUM(FG11:FG28)</f>
        <v>75</v>
      </c>
      <c r="FH29" s="39">
        <f t="shared" ref="FH29:GI29" si="33">SUM(FH11:FH28)</f>
        <v>296</v>
      </c>
      <c r="FI29" s="39">
        <f t="shared" si="33"/>
        <v>746</v>
      </c>
      <c r="FJ29" s="39">
        <f t="shared" si="33"/>
        <v>65</v>
      </c>
      <c r="FK29" s="39">
        <f t="shared" si="33"/>
        <v>1416</v>
      </c>
      <c r="FL29" s="39">
        <f t="shared" si="33"/>
        <v>693</v>
      </c>
      <c r="FM29" s="39">
        <f t="shared" si="33"/>
        <v>328</v>
      </c>
      <c r="FN29" s="39">
        <f t="shared" si="33"/>
        <v>296</v>
      </c>
      <c r="FO29" s="39">
        <f t="shared" si="33"/>
        <v>613</v>
      </c>
      <c r="FP29" s="39">
        <f t="shared" si="33"/>
        <v>539</v>
      </c>
      <c r="FQ29" s="39">
        <f t="shared" si="33"/>
        <v>1654</v>
      </c>
      <c r="FR29" s="39">
        <f t="shared" si="33"/>
        <v>349</v>
      </c>
      <c r="FS29" s="39">
        <f t="shared" si="33"/>
        <v>445</v>
      </c>
      <c r="FT29" s="39">
        <f t="shared" si="33"/>
        <v>749</v>
      </c>
      <c r="FU29" s="39">
        <f t="shared" si="33"/>
        <v>415</v>
      </c>
      <c r="FV29" s="39">
        <f t="shared" si="33"/>
        <v>597</v>
      </c>
      <c r="FW29" s="39">
        <f t="shared" si="33"/>
        <v>273</v>
      </c>
      <c r="FX29" s="39">
        <f t="shared" si="33"/>
        <v>788</v>
      </c>
      <c r="FY29" s="39">
        <f t="shared" si="33"/>
        <v>1408</v>
      </c>
      <c r="FZ29" s="39">
        <f t="shared" si="33"/>
        <v>378</v>
      </c>
      <c r="GA29" s="39">
        <f t="shared" si="33"/>
        <v>237</v>
      </c>
      <c r="GB29" s="39">
        <f t="shared" si="33"/>
        <v>33</v>
      </c>
      <c r="GC29" s="39">
        <f t="shared" si="33"/>
        <v>881</v>
      </c>
      <c r="GD29" s="39">
        <f t="shared" si="33"/>
        <v>977</v>
      </c>
      <c r="GE29" s="39">
        <f t="shared" si="33"/>
        <v>163</v>
      </c>
      <c r="GF29" s="39">
        <f t="shared" si="33"/>
        <v>2866</v>
      </c>
      <c r="GG29" s="39">
        <f t="shared" si="33"/>
        <v>75</v>
      </c>
      <c r="GH29" s="39">
        <f t="shared" si="33"/>
        <v>81</v>
      </c>
      <c r="GI29" s="39">
        <f t="shared" si="33"/>
        <v>17436</v>
      </c>
      <c r="GJ29" s="67">
        <f>SUM(GJ11:GJ28)</f>
        <v>0.99999999999999989</v>
      </c>
      <c r="GL29" s="53" t="s">
        <v>51</v>
      </c>
      <c r="GM29" s="39">
        <f>SUM(GM11:GM28)</f>
        <v>83</v>
      </c>
      <c r="GN29" s="39">
        <f t="shared" ref="GN29:HO29" si="34">SUM(GN11:GN28)</f>
        <v>334</v>
      </c>
      <c r="GO29" s="39">
        <f t="shared" si="34"/>
        <v>745</v>
      </c>
      <c r="GP29" s="39">
        <f t="shared" si="34"/>
        <v>54</v>
      </c>
      <c r="GQ29" s="39">
        <f t="shared" si="34"/>
        <v>1389</v>
      </c>
      <c r="GR29" s="39">
        <f t="shared" si="34"/>
        <v>1017</v>
      </c>
      <c r="GS29" s="39">
        <f t="shared" si="34"/>
        <v>423</v>
      </c>
      <c r="GT29" s="39">
        <f t="shared" si="34"/>
        <v>416</v>
      </c>
      <c r="GU29" s="39">
        <f t="shared" si="34"/>
        <v>890</v>
      </c>
      <c r="GV29" s="39">
        <f t="shared" si="34"/>
        <v>797</v>
      </c>
      <c r="GW29" s="39">
        <f t="shared" si="34"/>
        <v>2377</v>
      </c>
      <c r="GX29" s="39">
        <f t="shared" si="34"/>
        <v>446</v>
      </c>
      <c r="GY29" s="39">
        <f t="shared" si="34"/>
        <v>516</v>
      </c>
      <c r="GZ29" s="39">
        <f t="shared" si="34"/>
        <v>803</v>
      </c>
      <c r="HA29" s="39">
        <f t="shared" si="34"/>
        <v>537</v>
      </c>
      <c r="HB29" s="39">
        <f t="shared" si="34"/>
        <v>914</v>
      </c>
      <c r="HC29" s="39">
        <f t="shared" si="34"/>
        <v>295</v>
      </c>
      <c r="HD29" s="39">
        <f t="shared" si="34"/>
        <v>1145</v>
      </c>
      <c r="HE29" s="39">
        <f t="shared" si="34"/>
        <v>2006</v>
      </c>
      <c r="HF29" s="39">
        <f t="shared" si="34"/>
        <v>444</v>
      </c>
      <c r="HG29" s="39">
        <f t="shared" si="34"/>
        <v>263</v>
      </c>
      <c r="HH29" s="39">
        <f t="shared" si="34"/>
        <v>38</v>
      </c>
      <c r="HI29" s="39">
        <f t="shared" si="34"/>
        <v>1060</v>
      </c>
      <c r="HJ29" s="39">
        <f t="shared" si="34"/>
        <v>947</v>
      </c>
      <c r="HK29" s="39">
        <f t="shared" si="34"/>
        <v>239</v>
      </c>
      <c r="HL29" s="39">
        <f t="shared" si="34"/>
        <v>3706</v>
      </c>
      <c r="HM29" s="39">
        <f t="shared" si="34"/>
        <v>122</v>
      </c>
      <c r="HN29" s="39">
        <f t="shared" si="34"/>
        <v>282</v>
      </c>
      <c r="HO29" s="39">
        <f t="shared" si="34"/>
        <v>22288</v>
      </c>
      <c r="HP29" s="67">
        <f>SUM(HP11:HP28)</f>
        <v>0.99999999999999989</v>
      </c>
      <c r="HR29" s="53" t="s">
        <v>51</v>
      </c>
      <c r="HS29" s="39">
        <f>SUM(HS11:HS28)</f>
        <v>59</v>
      </c>
      <c r="HT29" s="39">
        <f t="shared" ref="HT29:IU29" si="35">SUM(HT11:HT28)</f>
        <v>246</v>
      </c>
      <c r="HU29" s="39">
        <f t="shared" si="35"/>
        <v>567</v>
      </c>
      <c r="HV29" s="39">
        <f t="shared" si="35"/>
        <v>40</v>
      </c>
      <c r="HW29" s="39">
        <f t="shared" si="35"/>
        <v>1161</v>
      </c>
      <c r="HX29" s="39">
        <f t="shared" si="35"/>
        <v>764</v>
      </c>
      <c r="HY29" s="39">
        <f t="shared" si="35"/>
        <v>319</v>
      </c>
      <c r="HZ29" s="39">
        <f t="shared" si="35"/>
        <v>332</v>
      </c>
      <c r="IA29" s="39">
        <f t="shared" si="35"/>
        <v>660</v>
      </c>
      <c r="IB29" s="39">
        <f t="shared" si="35"/>
        <v>575</v>
      </c>
      <c r="IC29" s="39">
        <f t="shared" si="35"/>
        <v>2201</v>
      </c>
      <c r="ID29" s="39">
        <f t="shared" si="35"/>
        <v>376</v>
      </c>
      <c r="IE29" s="39">
        <f t="shared" si="35"/>
        <v>357</v>
      </c>
      <c r="IF29" s="39">
        <f t="shared" si="35"/>
        <v>700</v>
      </c>
      <c r="IG29" s="39">
        <f t="shared" si="35"/>
        <v>482</v>
      </c>
      <c r="IH29" s="39">
        <f t="shared" si="35"/>
        <v>709</v>
      </c>
      <c r="II29" s="39">
        <f t="shared" si="35"/>
        <v>286</v>
      </c>
      <c r="IJ29" s="39">
        <f t="shared" si="35"/>
        <v>897</v>
      </c>
      <c r="IK29" s="39">
        <f t="shared" si="35"/>
        <v>1831</v>
      </c>
      <c r="IL29" s="39">
        <f t="shared" si="35"/>
        <v>353</v>
      </c>
      <c r="IM29" s="39">
        <f t="shared" si="35"/>
        <v>153</v>
      </c>
      <c r="IN29" s="39">
        <f t="shared" si="35"/>
        <v>29</v>
      </c>
      <c r="IO29" s="39">
        <f t="shared" si="35"/>
        <v>914</v>
      </c>
      <c r="IP29" s="39">
        <f t="shared" si="35"/>
        <v>845</v>
      </c>
      <c r="IQ29" s="39">
        <f t="shared" si="35"/>
        <v>158</v>
      </c>
      <c r="IR29" s="39">
        <f t="shared" si="35"/>
        <v>3411</v>
      </c>
      <c r="IS29" s="39">
        <f t="shared" si="35"/>
        <v>104</v>
      </c>
      <c r="IT29" s="39">
        <f t="shared" si="35"/>
        <v>365</v>
      </c>
      <c r="IU29" s="39">
        <f t="shared" si="35"/>
        <v>18894</v>
      </c>
      <c r="IV29" s="67">
        <f>SUM(IV11:IV28)</f>
        <v>1.0000000000000002</v>
      </c>
      <c r="IX29" s="53" t="s">
        <v>51</v>
      </c>
      <c r="IY29" s="39">
        <f>SUM(IY11:IY28)</f>
        <v>13</v>
      </c>
      <c r="IZ29" s="39">
        <f t="shared" ref="IZ29:KA29" si="36">SUM(IZ11:IZ28)</f>
        <v>74</v>
      </c>
      <c r="JA29" s="39">
        <f t="shared" si="36"/>
        <v>206</v>
      </c>
      <c r="JB29" s="39">
        <f t="shared" si="36"/>
        <v>13</v>
      </c>
      <c r="JC29" s="39">
        <f t="shared" si="36"/>
        <v>356</v>
      </c>
      <c r="JD29" s="39">
        <f t="shared" si="36"/>
        <v>200</v>
      </c>
      <c r="JE29" s="39">
        <f t="shared" si="36"/>
        <v>90</v>
      </c>
      <c r="JF29" s="39">
        <f t="shared" si="36"/>
        <v>103</v>
      </c>
      <c r="JG29" s="39">
        <f t="shared" si="36"/>
        <v>225</v>
      </c>
      <c r="JH29" s="39">
        <f t="shared" si="36"/>
        <v>178</v>
      </c>
      <c r="JI29" s="39">
        <f t="shared" si="36"/>
        <v>659</v>
      </c>
      <c r="JJ29" s="39">
        <f t="shared" si="36"/>
        <v>149</v>
      </c>
      <c r="JK29" s="39">
        <f t="shared" si="36"/>
        <v>108</v>
      </c>
      <c r="JL29" s="39">
        <f t="shared" si="36"/>
        <v>164</v>
      </c>
      <c r="JM29" s="39">
        <f t="shared" si="36"/>
        <v>145</v>
      </c>
      <c r="JN29" s="39">
        <f t="shared" si="36"/>
        <v>198</v>
      </c>
      <c r="JO29" s="39">
        <f t="shared" si="36"/>
        <v>82</v>
      </c>
      <c r="JP29" s="39">
        <f t="shared" si="36"/>
        <v>260</v>
      </c>
      <c r="JQ29" s="39">
        <f t="shared" si="36"/>
        <v>553</v>
      </c>
      <c r="JR29" s="39">
        <f t="shared" si="36"/>
        <v>107</v>
      </c>
      <c r="JS29" s="39">
        <f t="shared" si="36"/>
        <v>51</v>
      </c>
      <c r="JT29" s="39">
        <f t="shared" si="36"/>
        <v>15</v>
      </c>
      <c r="JU29" s="39">
        <f t="shared" si="36"/>
        <v>233</v>
      </c>
      <c r="JV29" s="39">
        <f t="shared" si="36"/>
        <v>251</v>
      </c>
      <c r="JW29" s="39">
        <f t="shared" si="36"/>
        <v>57</v>
      </c>
      <c r="JX29" s="39">
        <f t="shared" si="36"/>
        <v>1144</v>
      </c>
      <c r="JY29" s="39">
        <f t="shared" si="36"/>
        <v>30</v>
      </c>
      <c r="JZ29" s="39">
        <f t="shared" si="36"/>
        <v>95</v>
      </c>
      <c r="KA29" s="39">
        <f t="shared" si="36"/>
        <v>5759</v>
      </c>
      <c r="KB29" s="67">
        <f>SUM(KB11:KB28)</f>
        <v>1.0000000000000002</v>
      </c>
    </row>
    <row r="30" spans="2:288" ht="16.5" thickTop="1" thickBot="1" x14ac:dyDescent="0.3">
      <c r="DW30" s="20"/>
      <c r="DX30" s="20"/>
      <c r="FC30" s="20"/>
      <c r="FD30" s="20"/>
      <c r="GI30" s="20"/>
      <c r="GJ30" s="20"/>
      <c r="HO30" s="20"/>
      <c r="HP30" s="20"/>
      <c r="IU30" s="20"/>
      <c r="IV30" s="20"/>
      <c r="KA30" s="20"/>
      <c r="KB30" s="20"/>
    </row>
    <row r="31" spans="2:288" ht="15.75" thickTop="1" x14ac:dyDescent="0.25">
      <c r="B31" s="177" t="s">
        <v>97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9"/>
      <c r="AH31" s="177" t="s">
        <v>99</v>
      </c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9"/>
      <c r="BN31" s="177" t="s">
        <v>205</v>
      </c>
      <c r="BO31" s="178"/>
      <c r="BP31" s="178"/>
      <c r="BQ31" s="178"/>
      <c r="BR31" s="178"/>
      <c r="BS31" s="178"/>
      <c r="BT31" s="178"/>
      <c r="BU31" s="178"/>
      <c r="BV31" s="178"/>
      <c r="BW31" s="178"/>
      <c r="BX31" s="178"/>
      <c r="BY31" s="178"/>
      <c r="BZ31" s="178"/>
      <c r="CA31" s="178"/>
      <c r="CB31" s="178"/>
      <c r="CC31" s="178"/>
      <c r="CD31" s="178"/>
      <c r="CE31" s="178"/>
      <c r="CF31" s="178"/>
      <c r="CG31" s="178"/>
      <c r="CH31" s="178"/>
      <c r="CI31" s="178"/>
      <c r="CJ31" s="178"/>
      <c r="CK31" s="178"/>
      <c r="CL31" s="178"/>
      <c r="CM31" s="178"/>
      <c r="CN31" s="178"/>
      <c r="CO31" s="178"/>
      <c r="CP31" s="178"/>
      <c r="CQ31" s="178"/>
      <c r="CR31" s="179"/>
      <c r="CT31" s="177" t="s">
        <v>256</v>
      </c>
      <c r="CU31" s="178"/>
      <c r="CV31" s="178"/>
      <c r="CW31" s="178"/>
      <c r="CX31" s="178"/>
      <c r="CY31" s="178"/>
      <c r="CZ31" s="178"/>
      <c r="DA31" s="178"/>
      <c r="DB31" s="178"/>
      <c r="DC31" s="178"/>
      <c r="DD31" s="178"/>
      <c r="DE31" s="178"/>
      <c r="DF31" s="178"/>
      <c r="DG31" s="178"/>
      <c r="DH31" s="178"/>
      <c r="DI31" s="178"/>
      <c r="DJ31" s="178"/>
      <c r="DK31" s="178"/>
      <c r="DL31" s="178"/>
      <c r="DM31" s="178"/>
      <c r="DN31" s="178"/>
      <c r="DO31" s="178"/>
      <c r="DP31" s="178"/>
      <c r="DQ31" s="178"/>
      <c r="DR31" s="178"/>
      <c r="DS31" s="178"/>
      <c r="DT31" s="178"/>
      <c r="DU31" s="178"/>
      <c r="DV31" s="178"/>
      <c r="DW31" s="178"/>
      <c r="DX31" s="179"/>
      <c r="DZ31" s="177" t="s">
        <v>283</v>
      </c>
      <c r="EA31" s="178"/>
      <c r="EB31" s="178"/>
      <c r="EC31" s="178"/>
      <c r="ED31" s="178"/>
      <c r="EE31" s="178"/>
      <c r="EF31" s="178"/>
      <c r="EG31" s="178"/>
      <c r="EH31" s="178"/>
      <c r="EI31" s="178"/>
      <c r="EJ31" s="178"/>
      <c r="EK31" s="178"/>
      <c r="EL31" s="178"/>
      <c r="EM31" s="178"/>
      <c r="EN31" s="178"/>
      <c r="EO31" s="178"/>
      <c r="EP31" s="178"/>
      <c r="EQ31" s="178"/>
      <c r="ER31" s="178"/>
      <c r="ES31" s="178"/>
      <c r="ET31" s="178"/>
      <c r="EU31" s="178"/>
      <c r="EV31" s="178"/>
      <c r="EW31" s="178"/>
      <c r="EX31" s="178"/>
      <c r="EY31" s="178"/>
      <c r="EZ31" s="178"/>
      <c r="FA31" s="178"/>
      <c r="FB31" s="178"/>
      <c r="FC31" s="178"/>
      <c r="FD31" s="179"/>
      <c r="FF31" s="177" t="s">
        <v>301</v>
      </c>
      <c r="FG31" s="178"/>
      <c r="FH31" s="178"/>
      <c r="FI31" s="178"/>
      <c r="FJ31" s="178"/>
      <c r="FK31" s="178"/>
      <c r="FL31" s="178"/>
      <c r="FM31" s="178"/>
      <c r="FN31" s="178"/>
      <c r="FO31" s="178"/>
      <c r="FP31" s="178"/>
      <c r="FQ31" s="178"/>
      <c r="FR31" s="178"/>
      <c r="FS31" s="178"/>
      <c r="FT31" s="178"/>
      <c r="FU31" s="178"/>
      <c r="FV31" s="178"/>
      <c r="FW31" s="178"/>
      <c r="FX31" s="178"/>
      <c r="FY31" s="178"/>
      <c r="FZ31" s="178"/>
      <c r="GA31" s="178"/>
      <c r="GB31" s="178"/>
      <c r="GC31" s="178"/>
      <c r="GD31" s="178"/>
      <c r="GE31" s="178"/>
      <c r="GF31" s="178"/>
      <c r="GG31" s="178"/>
      <c r="GH31" s="178"/>
      <c r="GI31" s="178"/>
      <c r="GJ31" s="179"/>
      <c r="GL31" s="177" t="s">
        <v>323</v>
      </c>
      <c r="GM31" s="178"/>
      <c r="GN31" s="178"/>
      <c r="GO31" s="178"/>
      <c r="GP31" s="178"/>
      <c r="GQ31" s="178"/>
      <c r="GR31" s="178"/>
      <c r="GS31" s="178"/>
      <c r="GT31" s="178"/>
      <c r="GU31" s="178"/>
      <c r="GV31" s="178"/>
      <c r="GW31" s="178"/>
      <c r="GX31" s="178"/>
      <c r="GY31" s="178"/>
      <c r="GZ31" s="178"/>
      <c r="HA31" s="178"/>
      <c r="HB31" s="178"/>
      <c r="HC31" s="178"/>
      <c r="HD31" s="178"/>
      <c r="HE31" s="178"/>
      <c r="HF31" s="178"/>
      <c r="HG31" s="178"/>
      <c r="HH31" s="178"/>
      <c r="HI31" s="178"/>
      <c r="HJ31" s="178"/>
      <c r="HK31" s="178"/>
      <c r="HL31" s="178"/>
      <c r="HM31" s="178"/>
      <c r="HN31" s="178"/>
      <c r="HO31" s="178"/>
      <c r="HP31" s="179"/>
      <c r="HR31" s="177" t="s">
        <v>359</v>
      </c>
      <c r="HS31" s="178"/>
      <c r="HT31" s="178"/>
      <c r="HU31" s="178"/>
      <c r="HV31" s="178"/>
      <c r="HW31" s="178"/>
      <c r="HX31" s="178"/>
      <c r="HY31" s="178"/>
      <c r="HZ31" s="178"/>
      <c r="IA31" s="178"/>
      <c r="IB31" s="178"/>
      <c r="IC31" s="178"/>
      <c r="ID31" s="178"/>
      <c r="IE31" s="178"/>
      <c r="IF31" s="178"/>
      <c r="IG31" s="178"/>
      <c r="IH31" s="178"/>
      <c r="II31" s="178"/>
      <c r="IJ31" s="178"/>
      <c r="IK31" s="178"/>
      <c r="IL31" s="178"/>
      <c r="IM31" s="178"/>
      <c r="IN31" s="178"/>
      <c r="IO31" s="178"/>
      <c r="IP31" s="178"/>
      <c r="IQ31" s="178"/>
      <c r="IR31" s="178"/>
      <c r="IS31" s="178"/>
      <c r="IT31" s="178"/>
      <c r="IU31" s="178"/>
      <c r="IV31" s="179"/>
      <c r="IX31" s="177" t="s">
        <v>381</v>
      </c>
      <c r="IY31" s="178"/>
      <c r="IZ31" s="178"/>
      <c r="JA31" s="178"/>
      <c r="JB31" s="178"/>
      <c r="JC31" s="178"/>
      <c r="JD31" s="178"/>
      <c r="JE31" s="178"/>
      <c r="JF31" s="178"/>
      <c r="JG31" s="178"/>
      <c r="JH31" s="178"/>
      <c r="JI31" s="178"/>
      <c r="JJ31" s="178"/>
      <c r="JK31" s="178"/>
      <c r="JL31" s="178"/>
      <c r="JM31" s="178"/>
      <c r="JN31" s="178"/>
      <c r="JO31" s="178"/>
      <c r="JP31" s="178"/>
      <c r="JQ31" s="178"/>
      <c r="JR31" s="178"/>
      <c r="JS31" s="178"/>
      <c r="JT31" s="178"/>
      <c r="JU31" s="178"/>
      <c r="JV31" s="178"/>
      <c r="JW31" s="178"/>
      <c r="JX31" s="178"/>
      <c r="JY31" s="178"/>
      <c r="JZ31" s="178"/>
      <c r="KA31" s="178"/>
      <c r="KB31" s="179"/>
    </row>
    <row r="32" spans="2:288" x14ac:dyDescent="0.25">
      <c r="B32" s="37" t="s">
        <v>76</v>
      </c>
      <c r="C32" s="40" t="s">
        <v>16</v>
      </c>
      <c r="D32" s="40" t="s">
        <v>17</v>
      </c>
      <c r="E32" s="40" t="s">
        <v>18</v>
      </c>
      <c r="F32" s="40" t="s">
        <v>19</v>
      </c>
      <c r="G32" s="40" t="s">
        <v>20</v>
      </c>
      <c r="H32" s="40" t="s">
        <v>21</v>
      </c>
      <c r="I32" s="40" t="s">
        <v>22</v>
      </c>
      <c r="J32" s="40" t="s">
        <v>23</v>
      </c>
      <c r="K32" s="40" t="s">
        <v>24</v>
      </c>
      <c r="L32" s="40" t="s">
        <v>25</v>
      </c>
      <c r="M32" s="40" t="s">
        <v>26</v>
      </c>
      <c r="N32" s="40" t="s">
        <v>27</v>
      </c>
      <c r="O32" s="40" t="s">
        <v>28</v>
      </c>
      <c r="P32" s="40" t="s">
        <v>29</v>
      </c>
      <c r="Q32" s="40" t="s">
        <v>30</v>
      </c>
      <c r="R32" s="40" t="s">
        <v>31</v>
      </c>
      <c r="S32" s="40" t="s">
        <v>32</v>
      </c>
      <c r="T32" s="40" t="s">
        <v>33</v>
      </c>
      <c r="U32" s="40" t="s">
        <v>34</v>
      </c>
      <c r="V32" s="40" t="s">
        <v>35</v>
      </c>
      <c r="W32" s="40" t="s">
        <v>36</v>
      </c>
      <c r="X32" s="40" t="s">
        <v>37</v>
      </c>
      <c r="Y32" s="40" t="s">
        <v>38</v>
      </c>
      <c r="Z32" s="40" t="s">
        <v>39</v>
      </c>
      <c r="AA32" s="40" t="s">
        <v>40</v>
      </c>
      <c r="AB32" s="40" t="s">
        <v>41</v>
      </c>
      <c r="AC32" s="40" t="s">
        <v>42</v>
      </c>
      <c r="AD32" s="40" t="s">
        <v>157</v>
      </c>
      <c r="AE32" s="40" t="s">
        <v>14</v>
      </c>
      <c r="AF32" s="4" t="s">
        <v>15</v>
      </c>
      <c r="AH32" s="37" t="s">
        <v>76</v>
      </c>
      <c r="AI32" s="40" t="s">
        <v>16</v>
      </c>
      <c r="AJ32" s="40" t="s">
        <v>17</v>
      </c>
      <c r="AK32" s="40" t="s">
        <v>18</v>
      </c>
      <c r="AL32" s="40" t="s">
        <v>19</v>
      </c>
      <c r="AM32" s="40" t="s">
        <v>20</v>
      </c>
      <c r="AN32" s="40" t="s">
        <v>21</v>
      </c>
      <c r="AO32" s="40" t="s">
        <v>22</v>
      </c>
      <c r="AP32" s="40" t="s">
        <v>23</v>
      </c>
      <c r="AQ32" s="40" t="s">
        <v>24</v>
      </c>
      <c r="AR32" s="40" t="s">
        <v>25</v>
      </c>
      <c r="AS32" s="40" t="s">
        <v>26</v>
      </c>
      <c r="AT32" s="40" t="s">
        <v>27</v>
      </c>
      <c r="AU32" s="40" t="s">
        <v>28</v>
      </c>
      <c r="AV32" s="40" t="s">
        <v>29</v>
      </c>
      <c r="AW32" s="40" t="s">
        <v>30</v>
      </c>
      <c r="AX32" s="40" t="s">
        <v>31</v>
      </c>
      <c r="AY32" s="40" t="s">
        <v>32</v>
      </c>
      <c r="AZ32" s="40" t="s">
        <v>33</v>
      </c>
      <c r="BA32" s="40" t="s">
        <v>34</v>
      </c>
      <c r="BB32" s="40" t="s">
        <v>35</v>
      </c>
      <c r="BC32" s="40" t="s">
        <v>36</v>
      </c>
      <c r="BD32" s="40" t="s">
        <v>37</v>
      </c>
      <c r="BE32" s="40" t="s">
        <v>38</v>
      </c>
      <c r="BF32" s="40" t="s">
        <v>39</v>
      </c>
      <c r="BG32" s="40" t="s">
        <v>40</v>
      </c>
      <c r="BH32" s="40" t="s">
        <v>41</v>
      </c>
      <c r="BI32" s="40" t="s">
        <v>42</v>
      </c>
      <c r="BJ32" s="40" t="s">
        <v>157</v>
      </c>
      <c r="BK32" s="40" t="s">
        <v>14</v>
      </c>
      <c r="BL32" s="4" t="s">
        <v>15</v>
      </c>
      <c r="BN32" s="37" t="s">
        <v>76</v>
      </c>
      <c r="BO32" s="40" t="s">
        <v>16</v>
      </c>
      <c r="BP32" s="40" t="s">
        <v>17</v>
      </c>
      <c r="BQ32" s="40" t="s">
        <v>18</v>
      </c>
      <c r="BR32" s="40" t="s">
        <v>19</v>
      </c>
      <c r="BS32" s="40" t="s">
        <v>20</v>
      </c>
      <c r="BT32" s="40" t="s">
        <v>21</v>
      </c>
      <c r="BU32" s="40" t="s">
        <v>22</v>
      </c>
      <c r="BV32" s="40" t="s">
        <v>23</v>
      </c>
      <c r="BW32" s="40" t="s">
        <v>24</v>
      </c>
      <c r="BX32" s="40" t="s">
        <v>25</v>
      </c>
      <c r="BY32" s="40" t="s">
        <v>26</v>
      </c>
      <c r="BZ32" s="40" t="s">
        <v>27</v>
      </c>
      <c r="CA32" s="40" t="s">
        <v>28</v>
      </c>
      <c r="CB32" s="40" t="s">
        <v>29</v>
      </c>
      <c r="CC32" s="40" t="s">
        <v>30</v>
      </c>
      <c r="CD32" s="40" t="s">
        <v>31</v>
      </c>
      <c r="CE32" s="40" t="s">
        <v>32</v>
      </c>
      <c r="CF32" s="40" t="s">
        <v>33</v>
      </c>
      <c r="CG32" s="40" t="s">
        <v>34</v>
      </c>
      <c r="CH32" s="40" t="s">
        <v>35</v>
      </c>
      <c r="CI32" s="40" t="s">
        <v>36</v>
      </c>
      <c r="CJ32" s="40" t="s">
        <v>37</v>
      </c>
      <c r="CK32" s="40" t="s">
        <v>38</v>
      </c>
      <c r="CL32" s="40" t="s">
        <v>39</v>
      </c>
      <c r="CM32" s="40" t="s">
        <v>40</v>
      </c>
      <c r="CN32" s="40" t="s">
        <v>41</v>
      </c>
      <c r="CO32" s="40" t="s">
        <v>42</v>
      </c>
      <c r="CP32" s="40" t="s">
        <v>157</v>
      </c>
      <c r="CQ32" s="40" t="s">
        <v>14</v>
      </c>
      <c r="CR32" s="4" t="s">
        <v>15</v>
      </c>
      <c r="CT32" s="37" t="s">
        <v>76</v>
      </c>
      <c r="CU32" s="40" t="s">
        <v>16</v>
      </c>
      <c r="CV32" s="40" t="s">
        <v>17</v>
      </c>
      <c r="CW32" s="40" t="s">
        <v>18</v>
      </c>
      <c r="CX32" s="40" t="s">
        <v>19</v>
      </c>
      <c r="CY32" s="40" t="s">
        <v>20</v>
      </c>
      <c r="CZ32" s="40" t="s">
        <v>21</v>
      </c>
      <c r="DA32" s="40" t="s">
        <v>22</v>
      </c>
      <c r="DB32" s="40" t="s">
        <v>23</v>
      </c>
      <c r="DC32" s="40" t="s">
        <v>24</v>
      </c>
      <c r="DD32" s="40" t="s">
        <v>25</v>
      </c>
      <c r="DE32" s="40" t="s">
        <v>26</v>
      </c>
      <c r="DF32" s="40" t="s">
        <v>27</v>
      </c>
      <c r="DG32" s="40" t="s">
        <v>28</v>
      </c>
      <c r="DH32" s="40" t="s">
        <v>29</v>
      </c>
      <c r="DI32" s="40" t="s">
        <v>30</v>
      </c>
      <c r="DJ32" s="40" t="s">
        <v>31</v>
      </c>
      <c r="DK32" s="40" t="s">
        <v>32</v>
      </c>
      <c r="DL32" s="40" t="s">
        <v>33</v>
      </c>
      <c r="DM32" s="40" t="s">
        <v>34</v>
      </c>
      <c r="DN32" s="40" t="s">
        <v>35</v>
      </c>
      <c r="DO32" s="40" t="s">
        <v>36</v>
      </c>
      <c r="DP32" s="40" t="s">
        <v>37</v>
      </c>
      <c r="DQ32" s="40" t="s">
        <v>38</v>
      </c>
      <c r="DR32" s="40" t="s">
        <v>39</v>
      </c>
      <c r="DS32" s="40" t="s">
        <v>40</v>
      </c>
      <c r="DT32" s="40" t="s">
        <v>41</v>
      </c>
      <c r="DU32" s="40" t="s">
        <v>42</v>
      </c>
      <c r="DV32" s="40" t="s">
        <v>157</v>
      </c>
      <c r="DW32" s="40" t="s">
        <v>14</v>
      </c>
      <c r="DX32" s="4" t="s">
        <v>15</v>
      </c>
      <c r="DZ32" s="37" t="s">
        <v>76</v>
      </c>
      <c r="EA32" s="40" t="s">
        <v>16</v>
      </c>
      <c r="EB32" s="40" t="s">
        <v>17</v>
      </c>
      <c r="EC32" s="40" t="s">
        <v>18</v>
      </c>
      <c r="ED32" s="40" t="s">
        <v>19</v>
      </c>
      <c r="EE32" s="40" t="s">
        <v>20</v>
      </c>
      <c r="EF32" s="40" t="s">
        <v>21</v>
      </c>
      <c r="EG32" s="40" t="s">
        <v>22</v>
      </c>
      <c r="EH32" s="40" t="s">
        <v>23</v>
      </c>
      <c r="EI32" s="40" t="s">
        <v>24</v>
      </c>
      <c r="EJ32" s="40" t="s">
        <v>25</v>
      </c>
      <c r="EK32" s="40" t="s">
        <v>26</v>
      </c>
      <c r="EL32" s="40" t="s">
        <v>27</v>
      </c>
      <c r="EM32" s="40" t="s">
        <v>28</v>
      </c>
      <c r="EN32" s="40" t="s">
        <v>29</v>
      </c>
      <c r="EO32" s="40" t="s">
        <v>30</v>
      </c>
      <c r="EP32" s="40" t="s">
        <v>31</v>
      </c>
      <c r="EQ32" s="40" t="s">
        <v>32</v>
      </c>
      <c r="ER32" s="40" t="s">
        <v>33</v>
      </c>
      <c r="ES32" s="40" t="s">
        <v>34</v>
      </c>
      <c r="ET32" s="40" t="s">
        <v>35</v>
      </c>
      <c r="EU32" s="40" t="s">
        <v>36</v>
      </c>
      <c r="EV32" s="40" t="s">
        <v>37</v>
      </c>
      <c r="EW32" s="40" t="s">
        <v>38</v>
      </c>
      <c r="EX32" s="40" t="s">
        <v>39</v>
      </c>
      <c r="EY32" s="40" t="s">
        <v>40</v>
      </c>
      <c r="EZ32" s="40" t="s">
        <v>41</v>
      </c>
      <c r="FA32" s="40" t="s">
        <v>42</v>
      </c>
      <c r="FB32" s="40" t="s">
        <v>157</v>
      </c>
      <c r="FC32" s="40" t="s">
        <v>14</v>
      </c>
      <c r="FD32" s="4" t="s">
        <v>15</v>
      </c>
      <c r="FF32" s="37" t="s">
        <v>76</v>
      </c>
      <c r="FG32" s="40" t="s">
        <v>16</v>
      </c>
      <c r="FH32" s="40" t="s">
        <v>17</v>
      </c>
      <c r="FI32" s="40" t="s">
        <v>18</v>
      </c>
      <c r="FJ32" s="40" t="s">
        <v>19</v>
      </c>
      <c r="FK32" s="40" t="s">
        <v>20</v>
      </c>
      <c r="FL32" s="40" t="s">
        <v>21</v>
      </c>
      <c r="FM32" s="40" t="s">
        <v>22</v>
      </c>
      <c r="FN32" s="40" t="s">
        <v>23</v>
      </c>
      <c r="FO32" s="40" t="s">
        <v>24</v>
      </c>
      <c r="FP32" s="40" t="s">
        <v>25</v>
      </c>
      <c r="FQ32" s="40" t="s">
        <v>26</v>
      </c>
      <c r="FR32" s="40" t="s">
        <v>27</v>
      </c>
      <c r="FS32" s="40" t="s">
        <v>28</v>
      </c>
      <c r="FT32" s="40" t="s">
        <v>29</v>
      </c>
      <c r="FU32" s="40" t="s">
        <v>30</v>
      </c>
      <c r="FV32" s="40" t="s">
        <v>31</v>
      </c>
      <c r="FW32" s="40" t="s">
        <v>32</v>
      </c>
      <c r="FX32" s="40" t="s">
        <v>33</v>
      </c>
      <c r="FY32" s="40" t="s">
        <v>34</v>
      </c>
      <c r="FZ32" s="40" t="s">
        <v>35</v>
      </c>
      <c r="GA32" s="40" t="s">
        <v>36</v>
      </c>
      <c r="GB32" s="40" t="s">
        <v>37</v>
      </c>
      <c r="GC32" s="40" t="s">
        <v>38</v>
      </c>
      <c r="GD32" s="40" t="s">
        <v>39</v>
      </c>
      <c r="GE32" s="40" t="s">
        <v>40</v>
      </c>
      <c r="GF32" s="40" t="s">
        <v>41</v>
      </c>
      <c r="GG32" s="40" t="s">
        <v>42</v>
      </c>
      <c r="GH32" s="40" t="s">
        <v>157</v>
      </c>
      <c r="GI32" s="40" t="s">
        <v>14</v>
      </c>
      <c r="GJ32" s="4" t="s">
        <v>15</v>
      </c>
      <c r="GL32" s="37" t="s">
        <v>76</v>
      </c>
      <c r="GM32" s="40" t="s">
        <v>16</v>
      </c>
      <c r="GN32" s="40" t="s">
        <v>17</v>
      </c>
      <c r="GO32" s="40" t="s">
        <v>18</v>
      </c>
      <c r="GP32" s="40" t="s">
        <v>19</v>
      </c>
      <c r="GQ32" s="40" t="s">
        <v>20</v>
      </c>
      <c r="GR32" s="40" t="s">
        <v>21</v>
      </c>
      <c r="GS32" s="40" t="s">
        <v>22</v>
      </c>
      <c r="GT32" s="40" t="s">
        <v>23</v>
      </c>
      <c r="GU32" s="40" t="s">
        <v>24</v>
      </c>
      <c r="GV32" s="40" t="s">
        <v>25</v>
      </c>
      <c r="GW32" s="40" t="s">
        <v>26</v>
      </c>
      <c r="GX32" s="40" t="s">
        <v>27</v>
      </c>
      <c r="GY32" s="40" t="s">
        <v>28</v>
      </c>
      <c r="GZ32" s="40" t="s">
        <v>29</v>
      </c>
      <c r="HA32" s="40" t="s">
        <v>30</v>
      </c>
      <c r="HB32" s="40" t="s">
        <v>31</v>
      </c>
      <c r="HC32" s="40" t="s">
        <v>32</v>
      </c>
      <c r="HD32" s="40" t="s">
        <v>33</v>
      </c>
      <c r="HE32" s="40" t="s">
        <v>34</v>
      </c>
      <c r="HF32" s="40" t="s">
        <v>35</v>
      </c>
      <c r="HG32" s="40" t="s">
        <v>36</v>
      </c>
      <c r="HH32" s="40" t="s">
        <v>37</v>
      </c>
      <c r="HI32" s="40" t="s">
        <v>38</v>
      </c>
      <c r="HJ32" s="40" t="s">
        <v>39</v>
      </c>
      <c r="HK32" s="40" t="s">
        <v>40</v>
      </c>
      <c r="HL32" s="40" t="s">
        <v>41</v>
      </c>
      <c r="HM32" s="40" t="s">
        <v>42</v>
      </c>
      <c r="HN32" s="40" t="s">
        <v>157</v>
      </c>
      <c r="HO32" s="40" t="s">
        <v>14</v>
      </c>
      <c r="HP32" s="4" t="s">
        <v>15</v>
      </c>
      <c r="HR32" s="37" t="s">
        <v>76</v>
      </c>
      <c r="HS32" s="40" t="s">
        <v>16</v>
      </c>
      <c r="HT32" s="40" t="s">
        <v>17</v>
      </c>
      <c r="HU32" s="40" t="s">
        <v>18</v>
      </c>
      <c r="HV32" s="40" t="s">
        <v>19</v>
      </c>
      <c r="HW32" s="40" t="s">
        <v>20</v>
      </c>
      <c r="HX32" s="40" t="s">
        <v>21</v>
      </c>
      <c r="HY32" s="40" t="s">
        <v>22</v>
      </c>
      <c r="HZ32" s="40" t="s">
        <v>23</v>
      </c>
      <c r="IA32" s="40" t="s">
        <v>24</v>
      </c>
      <c r="IB32" s="40" t="s">
        <v>25</v>
      </c>
      <c r="IC32" s="40" t="s">
        <v>26</v>
      </c>
      <c r="ID32" s="40" t="s">
        <v>27</v>
      </c>
      <c r="IE32" s="40" t="s">
        <v>28</v>
      </c>
      <c r="IF32" s="40" t="s">
        <v>29</v>
      </c>
      <c r="IG32" s="40" t="s">
        <v>30</v>
      </c>
      <c r="IH32" s="40" t="s">
        <v>31</v>
      </c>
      <c r="II32" s="40" t="s">
        <v>32</v>
      </c>
      <c r="IJ32" s="40" t="s">
        <v>33</v>
      </c>
      <c r="IK32" s="40" t="s">
        <v>34</v>
      </c>
      <c r="IL32" s="40" t="s">
        <v>35</v>
      </c>
      <c r="IM32" s="40" t="s">
        <v>36</v>
      </c>
      <c r="IN32" s="40" t="s">
        <v>37</v>
      </c>
      <c r="IO32" s="40" t="s">
        <v>38</v>
      </c>
      <c r="IP32" s="40" t="s">
        <v>39</v>
      </c>
      <c r="IQ32" s="40" t="s">
        <v>40</v>
      </c>
      <c r="IR32" s="40" t="s">
        <v>41</v>
      </c>
      <c r="IS32" s="40" t="s">
        <v>42</v>
      </c>
      <c r="IT32" s="40" t="s">
        <v>157</v>
      </c>
      <c r="IU32" s="40" t="s">
        <v>14</v>
      </c>
      <c r="IV32" s="4" t="s">
        <v>15</v>
      </c>
      <c r="IX32" s="37" t="s">
        <v>76</v>
      </c>
      <c r="IY32" s="40" t="s">
        <v>16</v>
      </c>
      <c r="IZ32" s="40" t="s">
        <v>17</v>
      </c>
      <c r="JA32" s="40" t="s">
        <v>18</v>
      </c>
      <c r="JB32" s="40" t="s">
        <v>19</v>
      </c>
      <c r="JC32" s="40" t="s">
        <v>20</v>
      </c>
      <c r="JD32" s="40" t="s">
        <v>21</v>
      </c>
      <c r="JE32" s="40" t="s">
        <v>22</v>
      </c>
      <c r="JF32" s="40" t="s">
        <v>23</v>
      </c>
      <c r="JG32" s="40" t="s">
        <v>24</v>
      </c>
      <c r="JH32" s="40" t="s">
        <v>25</v>
      </c>
      <c r="JI32" s="40" t="s">
        <v>26</v>
      </c>
      <c r="JJ32" s="40" t="s">
        <v>27</v>
      </c>
      <c r="JK32" s="40" t="s">
        <v>28</v>
      </c>
      <c r="JL32" s="40" t="s">
        <v>29</v>
      </c>
      <c r="JM32" s="40" t="s">
        <v>30</v>
      </c>
      <c r="JN32" s="40" t="s">
        <v>31</v>
      </c>
      <c r="JO32" s="40" t="s">
        <v>32</v>
      </c>
      <c r="JP32" s="40" t="s">
        <v>33</v>
      </c>
      <c r="JQ32" s="40" t="s">
        <v>34</v>
      </c>
      <c r="JR32" s="40" t="s">
        <v>35</v>
      </c>
      <c r="JS32" s="40" t="s">
        <v>36</v>
      </c>
      <c r="JT32" s="40" t="s">
        <v>37</v>
      </c>
      <c r="JU32" s="40" t="s">
        <v>38</v>
      </c>
      <c r="JV32" s="40" t="s">
        <v>39</v>
      </c>
      <c r="JW32" s="40" t="s">
        <v>40</v>
      </c>
      <c r="JX32" s="40" t="s">
        <v>41</v>
      </c>
      <c r="JY32" s="40" t="s">
        <v>42</v>
      </c>
      <c r="JZ32" s="40" t="s">
        <v>157</v>
      </c>
      <c r="KA32" s="40" t="s">
        <v>14</v>
      </c>
      <c r="KB32" s="4" t="s">
        <v>15</v>
      </c>
    </row>
    <row r="33" spans="2:288" x14ac:dyDescent="0.25">
      <c r="B33" s="52" t="s">
        <v>80</v>
      </c>
      <c r="C33" s="10"/>
      <c r="D33" s="10"/>
      <c r="E33" s="10"/>
      <c r="F33" s="10"/>
      <c r="G33" s="10">
        <v>6</v>
      </c>
      <c r="H33" s="10">
        <v>1</v>
      </c>
      <c r="I33" s="10">
        <v>2</v>
      </c>
      <c r="J33" s="10">
        <v>3</v>
      </c>
      <c r="K33" s="10"/>
      <c r="L33" s="10">
        <v>3</v>
      </c>
      <c r="M33" s="10">
        <v>1</v>
      </c>
      <c r="N33" s="10">
        <v>1</v>
      </c>
      <c r="O33" s="10">
        <v>1</v>
      </c>
      <c r="P33" s="10"/>
      <c r="Q33" s="10">
        <v>1</v>
      </c>
      <c r="R33" s="10"/>
      <c r="S33" s="10"/>
      <c r="T33" s="10">
        <v>2</v>
      </c>
      <c r="U33" s="10">
        <v>3</v>
      </c>
      <c r="V33" s="10">
        <v>2</v>
      </c>
      <c r="W33" s="10"/>
      <c r="X33" s="10"/>
      <c r="Y33" s="10">
        <v>1</v>
      </c>
      <c r="Z33" s="10"/>
      <c r="AA33" s="10">
        <v>2</v>
      </c>
      <c r="AB33" s="10">
        <v>2</v>
      </c>
      <c r="AC33" s="10">
        <v>1</v>
      </c>
      <c r="AD33" s="10"/>
      <c r="AE33" s="41">
        <f t="shared" ref="AE33:AE38" si="37">SUM(C33:AD33)</f>
        <v>32</v>
      </c>
      <c r="AF33" s="57">
        <f t="shared" ref="AF33:AF38" si="38">AE33/$AE$39</f>
        <v>2.5766969965375633E-3</v>
      </c>
      <c r="AH33" s="52" t="s">
        <v>80</v>
      </c>
      <c r="AI33" s="10">
        <v>3</v>
      </c>
      <c r="AJ33" s="10">
        <v>1</v>
      </c>
      <c r="AK33" s="10">
        <v>5</v>
      </c>
      <c r="AL33" s="10"/>
      <c r="AM33" s="10">
        <v>13</v>
      </c>
      <c r="AN33" s="10">
        <v>7</v>
      </c>
      <c r="AO33" s="10">
        <v>4</v>
      </c>
      <c r="AP33" s="10">
        <v>2</v>
      </c>
      <c r="AQ33" s="10">
        <v>3</v>
      </c>
      <c r="AR33" s="10">
        <v>6</v>
      </c>
      <c r="AS33" s="10">
        <v>14</v>
      </c>
      <c r="AT33" s="10">
        <v>2</v>
      </c>
      <c r="AU33" s="10"/>
      <c r="AV33" s="10">
        <v>5</v>
      </c>
      <c r="AW33" s="10">
        <v>2</v>
      </c>
      <c r="AX33" s="10">
        <v>4</v>
      </c>
      <c r="AY33" s="10">
        <v>3</v>
      </c>
      <c r="AZ33" s="10">
        <v>1</v>
      </c>
      <c r="BA33" s="10">
        <v>11</v>
      </c>
      <c r="BB33" s="10">
        <v>2</v>
      </c>
      <c r="BC33" s="10">
        <v>1</v>
      </c>
      <c r="BD33" s="10"/>
      <c r="BE33" s="10">
        <v>1</v>
      </c>
      <c r="BF33" s="10">
        <v>1</v>
      </c>
      <c r="BG33" s="10">
        <v>1</v>
      </c>
      <c r="BH33" s="10">
        <v>14</v>
      </c>
      <c r="BI33" s="10">
        <v>1</v>
      </c>
      <c r="BJ33" s="10"/>
      <c r="BK33" s="41">
        <f t="shared" ref="BK33:BK38" si="39">SUM(AI33:BJ33)</f>
        <v>107</v>
      </c>
      <c r="BL33" s="57">
        <f t="shared" ref="BL33:BL38" si="40">BK33/$BK$39</f>
        <v>2.2581462096910349E-3</v>
      </c>
      <c r="BN33" s="52" t="s">
        <v>80</v>
      </c>
      <c r="BO33" s="10">
        <v>3</v>
      </c>
      <c r="BP33" s="10">
        <v>4</v>
      </c>
      <c r="BQ33" s="10">
        <v>3</v>
      </c>
      <c r="BR33" s="10"/>
      <c r="BS33" s="10">
        <v>11</v>
      </c>
      <c r="BT33" s="10">
        <v>6</v>
      </c>
      <c r="BU33" s="10">
        <v>4</v>
      </c>
      <c r="BV33" s="10">
        <v>3</v>
      </c>
      <c r="BW33" s="10">
        <v>5</v>
      </c>
      <c r="BX33" s="10">
        <v>6</v>
      </c>
      <c r="BY33" s="10">
        <v>5</v>
      </c>
      <c r="BZ33" s="10"/>
      <c r="CA33" s="10">
        <v>2</v>
      </c>
      <c r="CB33" s="10">
        <v>3</v>
      </c>
      <c r="CC33" s="10">
        <v>5</v>
      </c>
      <c r="CD33" s="10">
        <v>5</v>
      </c>
      <c r="CE33" s="10">
        <v>1</v>
      </c>
      <c r="CF33" s="10">
        <v>10</v>
      </c>
      <c r="CG33" s="10">
        <v>8</v>
      </c>
      <c r="CH33" s="10">
        <v>2</v>
      </c>
      <c r="CI33" s="10">
        <v>2</v>
      </c>
      <c r="CJ33" s="10">
        <v>1</v>
      </c>
      <c r="CK33" s="10">
        <v>9</v>
      </c>
      <c r="CL33" s="10">
        <v>4</v>
      </c>
      <c r="CM33" s="10">
        <v>3</v>
      </c>
      <c r="CN33" s="10">
        <v>13</v>
      </c>
      <c r="CO33" s="10"/>
      <c r="CP33" s="10"/>
      <c r="CQ33" s="41">
        <f t="shared" ref="CQ33:CQ38" si="41">SUM(BO33:CP33)</f>
        <v>118</v>
      </c>
      <c r="CR33" s="57">
        <f t="shared" ref="CR33:CR38" si="42">CQ33/$CQ$39</f>
        <v>2.8807890432362491E-3</v>
      </c>
      <c r="CT33" s="52" t="s">
        <v>80</v>
      </c>
      <c r="CU33" s="10">
        <v>2</v>
      </c>
      <c r="CV33" s="10">
        <v>2</v>
      </c>
      <c r="CW33" s="10">
        <v>2</v>
      </c>
      <c r="CX33" s="10">
        <v>1</v>
      </c>
      <c r="CY33" s="10">
        <v>8</v>
      </c>
      <c r="CZ33" s="10">
        <v>5</v>
      </c>
      <c r="DA33" s="10"/>
      <c r="DB33" s="10">
        <v>2</v>
      </c>
      <c r="DC33" s="10">
        <v>3</v>
      </c>
      <c r="DD33" s="10">
        <v>1</v>
      </c>
      <c r="DE33" s="10">
        <v>7</v>
      </c>
      <c r="DF33" s="10">
        <v>3</v>
      </c>
      <c r="DG33" s="10"/>
      <c r="DH33" s="10">
        <v>2</v>
      </c>
      <c r="DI33" s="10">
        <v>4</v>
      </c>
      <c r="DJ33" s="10">
        <v>3</v>
      </c>
      <c r="DK33" s="10">
        <v>1</v>
      </c>
      <c r="DL33" s="10">
        <v>5</v>
      </c>
      <c r="DM33" s="10">
        <v>2</v>
      </c>
      <c r="DN33" s="10">
        <v>4</v>
      </c>
      <c r="DO33" s="10"/>
      <c r="DP33" s="10"/>
      <c r="DQ33" s="10">
        <v>3</v>
      </c>
      <c r="DR33" s="10">
        <v>2</v>
      </c>
      <c r="DS33" s="10"/>
      <c r="DT33" s="10">
        <v>12</v>
      </c>
      <c r="DU33" s="10">
        <v>1</v>
      </c>
      <c r="DV33" s="10"/>
      <c r="DW33" s="41">
        <f t="shared" ref="DW33:DW38" si="43">SUM(CU33:DV33)</f>
        <v>75</v>
      </c>
      <c r="DX33" s="57">
        <f t="shared" ref="DX33:DX38" si="44">DW33/$DW$39</f>
        <v>2.5450473378804844E-3</v>
      </c>
      <c r="DZ33" s="52" t="s">
        <v>80</v>
      </c>
      <c r="EA33" s="10">
        <v>1</v>
      </c>
      <c r="EB33" s="10">
        <v>1</v>
      </c>
      <c r="EC33" s="10">
        <v>1</v>
      </c>
      <c r="ED33" s="10"/>
      <c r="EE33" s="10">
        <v>5</v>
      </c>
      <c r="EF33" s="10">
        <v>7</v>
      </c>
      <c r="EG33" s="10"/>
      <c r="EH33" s="10">
        <v>1</v>
      </c>
      <c r="EI33" s="10">
        <v>1</v>
      </c>
      <c r="EJ33" s="10">
        <v>2</v>
      </c>
      <c r="EK33" s="10">
        <v>3</v>
      </c>
      <c r="EL33" s="10">
        <v>2</v>
      </c>
      <c r="EM33" s="10">
        <v>1</v>
      </c>
      <c r="EN33" s="10">
        <v>2</v>
      </c>
      <c r="EO33" s="10">
        <v>2</v>
      </c>
      <c r="EP33" s="10">
        <v>3</v>
      </c>
      <c r="EQ33" s="10">
        <v>4</v>
      </c>
      <c r="ER33" s="10">
        <v>1</v>
      </c>
      <c r="ES33" s="10">
        <v>2</v>
      </c>
      <c r="ET33" s="10">
        <v>2</v>
      </c>
      <c r="EU33" s="10"/>
      <c r="EV33" s="10"/>
      <c r="EW33" s="10">
        <v>1</v>
      </c>
      <c r="EX33" s="10"/>
      <c r="EY33" s="10"/>
      <c r="EZ33" s="10">
        <v>7</v>
      </c>
      <c r="FA33" s="10">
        <v>3</v>
      </c>
      <c r="FB33" s="10"/>
      <c r="FC33" s="41">
        <f t="shared" ref="FC33:FC38" si="45">SUM(EA33:FB33)</f>
        <v>52</v>
      </c>
      <c r="FD33" s="57">
        <f t="shared" ref="FD33:FD38" si="46">FC33/$FC$39</f>
        <v>2.4105321713332097E-3</v>
      </c>
      <c r="FF33" s="52" t="s">
        <v>80</v>
      </c>
      <c r="FG33" s="10"/>
      <c r="FH33" s="10"/>
      <c r="FI33" s="10">
        <v>2</v>
      </c>
      <c r="FJ33" s="10">
        <v>1</v>
      </c>
      <c r="FK33" s="10">
        <v>6</v>
      </c>
      <c r="FL33" s="10">
        <v>3</v>
      </c>
      <c r="FM33" s="10">
        <v>1</v>
      </c>
      <c r="FN33" s="10"/>
      <c r="FO33" s="10">
        <v>1</v>
      </c>
      <c r="FP33" s="10">
        <v>1</v>
      </c>
      <c r="FQ33" s="10">
        <v>3</v>
      </c>
      <c r="FR33" s="10"/>
      <c r="FS33" s="10"/>
      <c r="FT33" s="10">
        <v>2</v>
      </c>
      <c r="FU33" s="10">
        <v>1</v>
      </c>
      <c r="FV33" s="10">
        <v>2</v>
      </c>
      <c r="FW33" s="10"/>
      <c r="FX33" s="10">
        <v>1</v>
      </c>
      <c r="FY33" s="10">
        <v>5</v>
      </c>
      <c r="FZ33" s="10">
        <v>1</v>
      </c>
      <c r="GA33" s="10"/>
      <c r="GB33" s="10"/>
      <c r="GC33" s="10">
        <v>2</v>
      </c>
      <c r="GD33" s="10"/>
      <c r="GE33" s="10"/>
      <c r="GF33" s="10">
        <v>8</v>
      </c>
      <c r="GG33" s="10">
        <v>2</v>
      </c>
      <c r="GH33" s="10"/>
      <c r="GI33" s="41">
        <f t="shared" ref="GI33:GI38" si="47">SUM(FG33:GH33)</f>
        <v>42</v>
      </c>
      <c r="GJ33" s="57">
        <f t="shared" ref="GJ33:GJ38" si="48">GI33/$GI$39</f>
        <v>2.4088093599449415E-3</v>
      </c>
      <c r="GL33" s="52" t="s">
        <v>80</v>
      </c>
      <c r="GM33" s="10">
        <v>3</v>
      </c>
      <c r="GN33" s="10"/>
      <c r="GO33" s="10">
        <v>9</v>
      </c>
      <c r="GP33" s="10"/>
      <c r="GQ33" s="10">
        <v>12</v>
      </c>
      <c r="GR33" s="10">
        <v>6</v>
      </c>
      <c r="GS33" s="10">
        <v>2</v>
      </c>
      <c r="GT33" s="10">
        <v>3</v>
      </c>
      <c r="GU33" s="10">
        <v>3</v>
      </c>
      <c r="GV33" s="10">
        <v>6</v>
      </c>
      <c r="GW33" s="10">
        <v>17</v>
      </c>
      <c r="GX33" s="10">
        <v>6</v>
      </c>
      <c r="GY33" s="10">
        <v>2</v>
      </c>
      <c r="GZ33" s="10">
        <v>4</v>
      </c>
      <c r="HA33" s="10">
        <v>5</v>
      </c>
      <c r="HB33" s="10">
        <v>3</v>
      </c>
      <c r="HC33" s="10">
        <v>2</v>
      </c>
      <c r="HD33" s="10">
        <v>7</v>
      </c>
      <c r="HE33" s="10">
        <v>10</v>
      </c>
      <c r="HF33" s="10">
        <v>3</v>
      </c>
      <c r="HG33" s="10">
        <v>3</v>
      </c>
      <c r="HH33" s="10"/>
      <c r="HI33" s="10">
        <v>5</v>
      </c>
      <c r="HJ33" s="10">
        <v>2</v>
      </c>
      <c r="HK33" s="10">
        <v>2</v>
      </c>
      <c r="HL33" s="10">
        <v>17</v>
      </c>
      <c r="HM33" s="10"/>
      <c r="HN33" s="10"/>
      <c r="HO33" s="41">
        <f t="shared" ref="HO33:HO38" si="49">SUM(GM33:HN33)</f>
        <v>132</v>
      </c>
      <c r="HP33" s="57">
        <f t="shared" ref="HP33:HP38" si="50">HO33/$HO$39</f>
        <v>5.9224694903086865E-3</v>
      </c>
      <c r="HR33" s="52" t="s">
        <v>80</v>
      </c>
      <c r="HS33" s="10">
        <v>1</v>
      </c>
      <c r="HT33" s="10">
        <v>4</v>
      </c>
      <c r="HU33" s="10">
        <v>1</v>
      </c>
      <c r="HV33" s="10"/>
      <c r="HW33" s="10">
        <v>3</v>
      </c>
      <c r="HX33" s="10">
        <v>6</v>
      </c>
      <c r="HY33" s="10">
        <v>4</v>
      </c>
      <c r="HZ33" s="10">
        <v>1</v>
      </c>
      <c r="IA33" s="10">
        <v>4</v>
      </c>
      <c r="IB33" s="10">
        <v>6</v>
      </c>
      <c r="IC33" s="10">
        <v>4</v>
      </c>
      <c r="ID33" s="10">
        <v>6</v>
      </c>
      <c r="IE33" s="10">
        <v>1</v>
      </c>
      <c r="IF33" s="10">
        <v>3</v>
      </c>
      <c r="IG33" s="10">
        <v>5</v>
      </c>
      <c r="IH33" s="10">
        <v>5</v>
      </c>
      <c r="II33" s="10">
        <v>1</v>
      </c>
      <c r="IJ33" s="10">
        <v>3</v>
      </c>
      <c r="IK33" s="10">
        <v>12</v>
      </c>
      <c r="IL33" s="10">
        <v>3</v>
      </c>
      <c r="IM33" s="10"/>
      <c r="IN33" s="10"/>
      <c r="IO33" s="10">
        <v>1</v>
      </c>
      <c r="IP33" s="10"/>
      <c r="IQ33" s="10">
        <v>1</v>
      </c>
      <c r="IR33" s="10">
        <v>18</v>
      </c>
      <c r="IS33" s="10"/>
      <c r="IT33" s="10">
        <v>1</v>
      </c>
      <c r="IU33" s="41">
        <f t="shared" ref="IU33:IU38" si="51">SUM(HS33:IT33)</f>
        <v>94</v>
      </c>
      <c r="IV33" s="57">
        <f t="shared" ref="IV33:IV38" si="52">IU33/$IU$39</f>
        <v>4.9751243781094526E-3</v>
      </c>
      <c r="IX33" s="52" t="s">
        <v>80</v>
      </c>
      <c r="IY33" s="10"/>
      <c r="IZ33" s="10"/>
      <c r="JA33" s="10"/>
      <c r="JB33" s="10"/>
      <c r="JC33" s="10">
        <v>2</v>
      </c>
      <c r="JD33" s="10">
        <v>1</v>
      </c>
      <c r="JE33" s="10"/>
      <c r="JF33" s="10"/>
      <c r="JG33" s="10">
        <v>1</v>
      </c>
      <c r="JH33" s="10"/>
      <c r="JI33" s="10">
        <v>5</v>
      </c>
      <c r="JJ33" s="10"/>
      <c r="JK33" s="10"/>
      <c r="JL33" s="10">
        <v>1</v>
      </c>
      <c r="JM33" s="10"/>
      <c r="JN33" s="10">
        <v>5</v>
      </c>
      <c r="JO33" s="10">
        <v>1</v>
      </c>
      <c r="JP33" s="10">
        <v>3</v>
      </c>
      <c r="JQ33" s="10">
        <v>3</v>
      </c>
      <c r="JR33" s="10">
        <v>1</v>
      </c>
      <c r="JS33" s="10"/>
      <c r="JT33" s="10"/>
      <c r="JU33" s="10"/>
      <c r="JV33" s="10">
        <v>1</v>
      </c>
      <c r="JW33" s="10">
        <v>1</v>
      </c>
      <c r="JX33" s="10">
        <v>7</v>
      </c>
      <c r="JY33" s="10"/>
      <c r="JZ33" s="10"/>
      <c r="KA33" s="41">
        <f t="shared" ref="KA33:KA38" si="53">SUM(IY33:JZ33)</f>
        <v>32</v>
      </c>
      <c r="KB33" s="57">
        <f>KA33/$KA$39</f>
        <v>5.5565202292064591E-3</v>
      </c>
    </row>
    <row r="34" spans="2:288" x14ac:dyDescent="0.25">
      <c r="B34" s="52" t="s">
        <v>78</v>
      </c>
      <c r="C34" s="10">
        <v>13</v>
      </c>
      <c r="D34" s="10">
        <v>41</v>
      </c>
      <c r="E34" s="10">
        <v>59</v>
      </c>
      <c r="F34" s="10">
        <v>6</v>
      </c>
      <c r="G34" s="10">
        <v>271</v>
      </c>
      <c r="H34" s="10">
        <v>103</v>
      </c>
      <c r="I34" s="10">
        <v>44</v>
      </c>
      <c r="J34" s="10">
        <v>53</v>
      </c>
      <c r="K34" s="10">
        <v>70</v>
      </c>
      <c r="L34" s="10">
        <v>115</v>
      </c>
      <c r="M34" s="10">
        <v>245</v>
      </c>
      <c r="N34" s="10">
        <v>43</v>
      </c>
      <c r="O34" s="10">
        <v>49</v>
      </c>
      <c r="P34" s="10">
        <v>92</v>
      </c>
      <c r="Q34" s="10">
        <v>128</v>
      </c>
      <c r="R34" s="10">
        <v>129</v>
      </c>
      <c r="S34" s="10">
        <v>46</v>
      </c>
      <c r="T34" s="10">
        <v>166</v>
      </c>
      <c r="U34" s="10">
        <v>261</v>
      </c>
      <c r="V34" s="10">
        <v>64</v>
      </c>
      <c r="W34" s="10">
        <v>27</v>
      </c>
      <c r="X34" s="10">
        <v>1</v>
      </c>
      <c r="Y34" s="10">
        <v>199</v>
      </c>
      <c r="Z34" s="10">
        <v>101</v>
      </c>
      <c r="AA34" s="10">
        <v>26</v>
      </c>
      <c r="AB34" s="10">
        <v>321</v>
      </c>
      <c r="AC34" s="10">
        <v>25</v>
      </c>
      <c r="AD34" s="10"/>
      <c r="AE34" s="41">
        <f t="shared" si="37"/>
        <v>2698</v>
      </c>
      <c r="AF34" s="57">
        <f t="shared" si="38"/>
        <v>0.21724776552057332</v>
      </c>
      <c r="AH34" s="52" t="s">
        <v>78</v>
      </c>
      <c r="AI34" s="10">
        <v>60</v>
      </c>
      <c r="AJ34" s="10">
        <v>130</v>
      </c>
      <c r="AK34" s="10">
        <v>190</v>
      </c>
      <c r="AL34" s="10">
        <v>27</v>
      </c>
      <c r="AM34" s="10">
        <v>894</v>
      </c>
      <c r="AN34" s="10">
        <v>489</v>
      </c>
      <c r="AO34" s="10">
        <v>247</v>
      </c>
      <c r="AP34" s="10">
        <v>133</v>
      </c>
      <c r="AQ34" s="10">
        <v>358</v>
      </c>
      <c r="AR34" s="10">
        <v>396</v>
      </c>
      <c r="AS34" s="10">
        <v>931</v>
      </c>
      <c r="AT34" s="10">
        <v>157</v>
      </c>
      <c r="AU34" s="10">
        <v>165</v>
      </c>
      <c r="AV34" s="10">
        <v>268</v>
      </c>
      <c r="AW34" s="10">
        <v>242</v>
      </c>
      <c r="AX34" s="10">
        <v>553</v>
      </c>
      <c r="AY34" s="10">
        <v>131</v>
      </c>
      <c r="AZ34" s="10">
        <v>531</v>
      </c>
      <c r="BA34" s="10">
        <v>834</v>
      </c>
      <c r="BB34" s="10">
        <v>228</v>
      </c>
      <c r="BC34" s="10">
        <v>91</v>
      </c>
      <c r="BD34" s="10">
        <v>6</v>
      </c>
      <c r="BE34" s="10">
        <v>712</v>
      </c>
      <c r="BF34" s="10">
        <v>367</v>
      </c>
      <c r="BG34" s="10">
        <v>65</v>
      </c>
      <c r="BH34" s="10">
        <v>1100</v>
      </c>
      <c r="BI34" s="10">
        <v>34</v>
      </c>
      <c r="BJ34" s="10">
        <v>4</v>
      </c>
      <c r="BK34" s="41">
        <f t="shared" si="39"/>
        <v>9343</v>
      </c>
      <c r="BL34" s="57">
        <f t="shared" si="40"/>
        <v>0.19717626202937699</v>
      </c>
      <c r="BN34" s="52" t="s">
        <v>78</v>
      </c>
      <c r="BO34" s="10">
        <v>46</v>
      </c>
      <c r="BP34" s="10">
        <v>130</v>
      </c>
      <c r="BQ34" s="10">
        <v>162</v>
      </c>
      <c r="BR34" s="10">
        <v>21</v>
      </c>
      <c r="BS34" s="10">
        <v>604</v>
      </c>
      <c r="BT34" s="10">
        <v>296</v>
      </c>
      <c r="BU34" s="10">
        <v>163</v>
      </c>
      <c r="BV34" s="10">
        <v>117</v>
      </c>
      <c r="BW34" s="10">
        <v>355</v>
      </c>
      <c r="BX34" s="10">
        <v>334</v>
      </c>
      <c r="BY34" s="10">
        <v>768</v>
      </c>
      <c r="BZ34" s="10">
        <v>139</v>
      </c>
      <c r="CA34" s="10">
        <v>179</v>
      </c>
      <c r="CB34" s="10">
        <v>273</v>
      </c>
      <c r="CC34" s="10">
        <v>289</v>
      </c>
      <c r="CD34" s="10">
        <v>342</v>
      </c>
      <c r="CE34" s="10">
        <v>97</v>
      </c>
      <c r="CF34" s="10">
        <v>497</v>
      </c>
      <c r="CG34" s="10">
        <v>867</v>
      </c>
      <c r="CH34" s="10">
        <v>203</v>
      </c>
      <c r="CI34" s="10">
        <v>84</v>
      </c>
      <c r="CJ34" s="10">
        <v>5</v>
      </c>
      <c r="CK34" s="10">
        <v>694</v>
      </c>
      <c r="CL34" s="10">
        <v>571</v>
      </c>
      <c r="CM34" s="10">
        <v>61</v>
      </c>
      <c r="CN34" s="10">
        <v>1167</v>
      </c>
      <c r="CO34" s="10">
        <v>41</v>
      </c>
      <c r="CP34" s="10">
        <v>19</v>
      </c>
      <c r="CQ34" s="41">
        <f t="shared" si="41"/>
        <v>8524</v>
      </c>
      <c r="CR34" s="57">
        <f t="shared" si="42"/>
        <v>0.20810038817411683</v>
      </c>
      <c r="CT34" s="52" t="s">
        <v>78</v>
      </c>
      <c r="CU34" s="10">
        <v>24</v>
      </c>
      <c r="CV34" s="10">
        <v>77</v>
      </c>
      <c r="CW34" s="10">
        <v>145</v>
      </c>
      <c r="CX34" s="10">
        <v>15</v>
      </c>
      <c r="CY34" s="10">
        <v>385</v>
      </c>
      <c r="CZ34" s="10">
        <v>221</v>
      </c>
      <c r="DA34" s="10">
        <v>139</v>
      </c>
      <c r="DB34" s="10">
        <v>86</v>
      </c>
      <c r="DC34" s="10">
        <v>263</v>
      </c>
      <c r="DD34" s="10">
        <v>216</v>
      </c>
      <c r="DE34" s="10">
        <v>528</v>
      </c>
      <c r="DF34" s="10">
        <v>112</v>
      </c>
      <c r="DG34" s="10">
        <v>177</v>
      </c>
      <c r="DH34" s="10">
        <v>175</v>
      </c>
      <c r="DI34" s="10">
        <v>220</v>
      </c>
      <c r="DJ34" s="10">
        <v>266</v>
      </c>
      <c r="DK34" s="10">
        <v>71</v>
      </c>
      <c r="DL34" s="10">
        <v>447</v>
      </c>
      <c r="DM34" s="10">
        <v>428</v>
      </c>
      <c r="DN34" s="10">
        <v>159</v>
      </c>
      <c r="DO34" s="10">
        <v>42</v>
      </c>
      <c r="DP34" s="10">
        <v>3</v>
      </c>
      <c r="DQ34" s="10">
        <v>590</v>
      </c>
      <c r="DR34" s="10">
        <v>497</v>
      </c>
      <c r="DS34" s="10">
        <v>38</v>
      </c>
      <c r="DT34" s="10">
        <v>980</v>
      </c>
      <c r="DU34" s="10">
        <v>22</v>
      </c>
      <c r="DV34" s="10">
        <v>13</v>
      </c>
      <c r="DW34" s="41">
        <f t="shared" si="43"/>
        <v>6339</v>
      </c>
      <c r="DX34" s="57">
        <f t="shared" si="44"/>
        <v>0.21510740099765854</v>
      </c>
      <c r="DZ34" s="52" t="s">
        <v>78</v>
      </c>
      <c r="EA34" s="10">
        <v>7</v>
      </c>
      <c r="EB34" s="10">
        <v>40</v>
      </c>
      <c r="EC34" s="10">
        <v>120</v>
      </c>
      <c r="ED34" s="10">
        <v>8</v>
      </c>
      <c r="EE34" s="10">
        <v>232</v>
      </c>
      <c r="EF34" s="10">
        <v>107</v>
      </c>
      <c r="EG34" s="10">
        <v>63</v>
      </c>
      <c r="EH34" s="10">
        <v>74</v>
      </c>
      <c r="EI34" s="10">
        <v>163</v>
      </c>
      <c r="EJ34" s="10">
        <v>122</v>
      </c>
      <c r="EK34" s="10">
        <v>326</v>
      </c>
      <c r="EL34" s="10">
        <v>87</v>
      </c>
      <c r="EM34" s="10">
        <v>104</v>
      </c>
      <c r="EN34" s="10">
        <v>141</v>
      </c>
      <c r="EO34" s="10">
        <v>159</v>
      </c>
      <c r="EP34" s="10">
        <v>162</v>
      </c>
      <c r="EQ34" s="10">
        <v>47</v>
      </c>
      <c r="ER34" s="10">
        <v>255</v>
      </c>
      <c r="ES34" s="10">
        <v>327</v>
      </c>
      <c r="ET34" s="10">
        <v>70</v>
      </c>
      <c r="EU34" s="10">
        <v>45</v>
      </c>
      <c r="EV34" s="10">
        <v>3</v>
      </c>
      <c r="EW34" s="10">
        <v>410</v>
      </c>
      <c r="EX34" s="10">
        <v>293</v>
      </c>
      <c r="EY34" s="10">
        <v>45</v>
      </c>
      <c r="EZ34" s="10">
        <v>659</v>
      </c>
      <c r="FA34" s="10">
        <v>12</v>
      </c>
      <c r="FB34" s="10">
        <v>15</v>
      </c>
      <c r="FC34" s="41">
        <f t="shared" si="45"/>
        <v>4096</v>
      </c>
      <c r="FD34" s="57">
        <f t="shared" si="46"/>
        <v>0.18987576488040053</v>
      </c>
      <c r="FF34" s="52" t="s">
        <v>78</v>
      </c>
      <c r="FG34" s="10">
        <v>11</v>
      </c>
      <c r="FH34" s="10">
        <v>44</v>
      </c>
      <c r="FI34" s="10">
        <v>124</v>
      </c>
      <c r="FJ34" s="10">
        <v>14</v>
      </c>
      <c r="FK34" s="10">
        <v>220</v>
      </c>
      <c r="FL34" s="10">
        <v>117</v>
      </c>
      <c r="FM34" s="10">
        <v>56</v>
      </c>
      <c r="FN34" s="10">
        <v>56</v>
      </c>
      <c r="FO34" s="10">
        <v>119</v>
      </c>
      <c r="FP34" s="10">
        <v>99</v>
      </c>
      <c r="FQ34" s="10">
        <v>329</v>
      </c>
      <c r="FR34" s="10">
        <v>90</v>
      </c>
      <c r="FS34" s="10">
        <v>155</v>
      </c>
      <c r="FT34" s="10">
        <v>97</v>
      </c>
      <c r="FU34" s="10">
        <v>69</v>
      </c>
      <c r="FV34" s="10">
        <v>100</v>
      </c>
      <c r="FW34" s="10">
        <v>32</v>
      </c>
      <c r="FX34" s="10">
        <v>191</v>
      </c>
      <c r="FY34" s="10">
        <v>277</v>
      </c>
      <c r="FZ34" s="10">
        <v>73</v>
      </c>
      <c r="GA34" s="10">
        <v>33</v>
      </c>
      <c r="GB34" s="10">
        <v>4</v>
      </c>
      <c r="GC34" s="10">
        <v>286</v>
      </c>
      <c r="GD34" s="10">
        <v>237</v>
      </c>
      <c r="GE34" s="10">
        <v>29</v>
      </c>
      <c r="GF34" s="10">
        <v>737</v>
      </c>
      <c r="GG34" s="10">
        <v>11</v>
      </c>
      <c r="GH34" s="10">
        <v>2</v>
      </c>
      <c r="GI34" s="41">
        <f t="shared" si="47"/>
        <v>3612</v>
      </c>
      <c r="GJ34" s="57">
        <f t="shared" si="48"/>
        <v>0.20715760495526497</v>
      </c>
      <c r="GL34" s="52" t="s">
        <v>78</v>
      </c>
      <c r="GM34" s="10">
        <v>14</v>
      </c>
      <c r="GN34" s="10">
        <v>44</v>
      </c>
      <c r="GO34" s="10">
        <v>108</v>
      </c>
      <c r="GP34" s="10">
        <v>6</v>
      </c>
      <c r="GQ34" s="10">
        <v>205</v>
      </c>
      <c r="GR34" s="10">
        <v>196</v>
      </c>
      <c r="GS34" s="10">
        <v>89</v>
      </c>
      <c r="GT34" s="10">
        <v>95</v>
      </c>
      <c r="GU34" s="10">
        <v>217</v>
      </c>
      <c r="GV34" s="10">
        <v>133</v>
      </c>
      <c r="GW34" s="10">
        <v>500</v>
      </c>
      <c r="GX34" s="10">
        <v>120</v>
      </c>
      <c r="GY34" s="10">
        <v>171</v>
      </c>
      <c r="GZ34" s="10">
        <v>97</v>
      </c>
      <c r="HA34" s="10">
        <v>124</v>
      </c>
      <c r="HB34" s="10">
        <v>174</v>
      </c>
      <c r="HC34" s="10">
        <v>48</v>
      </c>
      <c r="HD34" s="10">
        <v>326</v>
      </c>
      <c r="HE34" s="10">
        <v>417</v>
      </c>
      <c r="HF34" s="10">
        <v>93</v>
      </c>
      <c r="HG34" s="10">
        <v>61</v>
      </c>
      <c r="HH34" s="10">
        <v>3</v>
      </c>
      <c r="HI34" s="10">
        <v>394</v>
      </c>
      <c r="HJ34" s="10">
        <v>281</v>
      </c>
      <c r="HK34" s="10">
        <v>46</v>
      </c>
      <c r="HL34" s="10">
        <v>1178</v>
      </c>
      <c r="HM34" s="10">
        <v>18</v>
      </c>
      <c r="HN34" s="10">
        <v>24</v>
      </c>
      <c r="HO34" s="41">
        <f t="shared" si="49"/>
        <v>5182</v>
      </c>
      <c r="HP34" s="57">
        <f t="shared" si="50"/>
        <v>0.23250179468772433</v>
      </c>
      <c r="HR34" s="52" t="s">
        <v>78</v>
      </c>
      <c r="HS34" s="10">
        <v>8</v>
      </c>
      <c r="HT34" s="10">
        <v>39</v>
      </c>
      <c r="HU34" s="10">
        <v>74</v>
      </c>
      <c r="HV34" s="10">
        <v>6</v>
      </c>
      <c r="HW34" s="10">
        <v>138</v>
      </c>
      <c r="HX34" s="10">
        <v>149</v>
      </c>
      <c r="HY34" s="10">
        <v>69</v>
      </c>
      <c r="HZ34" s="10">
        <v>55</v>
      </c>
      <c r="IA34" s="10">
        <v>158</v>
      </c>
      <c r="IB34" s="10">
        <v>75</v>
      </c>
      <c r="IC34" s="10">
        <v>467</v>
      </c>
      <c r="ID34" s="10">
        <v>72</v>
      </c>
      <c r="IE34" s="10">
        <v>77</v>
      </c>
      <c r="IF34" s="10">
        <v>93</v>
      </c>
      <c r="IG34" s="10">
        <v>76</v>
      </c>
      <c r="IH34" s="10">
        <v>147</v>
      </c>
      <c r="II34" s="10">
        <v>48</v>
      </c>
      <c r="IJ34" s="10">
        <v>252</v>
      </c>
      <c r="IK34" s="10">
        <v>380</v>
      </c>
      <c r="IL34" s="10">
        <v>51</v>
      </c>
      <c r="IM34" s="10">
        <v>25</v>
      </c>
      <c r="IN34" s="10">
        <v>4</v>
      </c>
      <c r="IO34" s="10">
        <v>334</v>
      </c>
      <c r="IP34" s="10">
        <v>262</v>
      </c>
      <c r="IQ34" s="10">
        <v>19</v>
      </c>
      <c r="IR34" s="10">
        <v>929</v>
      </c>
      <c r="IS34" s="10">
        <v>16</v>
      </c>
      <c r="IT34" s="10">
        <v>35</v>
      </c>
      <c r="IU34" s="41">
        <f t="shared" si="51"/>
        <v>4058</v>
      </c>
      <c r="IV34" s="57">
        <f t="shared" si="52"/>
        <v>0.2147771779400868</v>
      </c>
      <c r="IX34" s="52" t="s">
        <v>78</v>
      </c>
      <c r="IY34" s="10">
        <v>4</v>
      </c>
      <c r="IZ34" s="10">
        <v>13</v>
      </c>
      <c r="JA34" s="10">
        <v>35</v>
      </c>
      <c r="JB34" s="10">
        <v>3</v>
      </c>
      <c r="JC34" s="10">
        <v>50</v>
      </c>
      <c r="JD34" s="10">
        <v>36</v>
      </c>
      <c r="JE34" s="10">
        <v>19</v>
      </c>
      <c r="JF34" s="10">
        <v>17</v>
      </c>
      <c r="JG34" s="10">
        <v>31</v>
      </c>
      <c r="JH34" s="10">
        <v>21</v>
      </c>
      <c r="JI34" s="10">
        <v>141</v>
      </c>
      <c r="JJ34" s="10">
        <v>32</v>
      </c>
      <c r="JK34" s="10">
        <v>26</v>
      </c>
      <c r="JL34" s="10">
        <v>27</v>
      </c>
      <c r="JM34" s="10">
        <v>29</v>
      </c>
      <c r="JN34" s="10">
        <v>32</v>
      </c>
      <c r="JO34" s="10">
        <v>12</v>
      </c>
      <c r="JP34" s="10">
        <v>74</v>
      </c>
      <c r="JQ34" s="10">
        <v>124</v>
      </c>
      <c r="JR34" s="10">
        <v>18</v>
      </c>
      <c r="JS34" s="10">
        <v>11</v>
      </c>
      <c r="JT34" s="10">
        <v>5</v>
      </c>
      <c r="JU34" s="10">
        <v>95</v>
      </c>
      <c r="JV34" s="10">
        <v>79</v>
      </c>
      <c r="JW34" s="10">
        <v>7</v>
      </c>
      <c r="JX34" s="10">
        <v>315</v>
      </c>
      <c r="JY34" s="10">
        <v>4</v>
      </c>
      <c r="JZ34" s="10">
        <v>12</v>
      </c>
      <c r="KA34" s="41">
        <f t="shared" si="53"/>
        <v>1272</v>
      </c>
      <c r="KB34" s="57">
        <f t="shared" ref="KB34:KB38" si="54">KA34/$KA$39</f>
        <v>0.22087167911095676</v>
      </c>
    </row>
    <row r="35" spans="2:288" x14ac:dyDescent="0.25">
      <c r="B35" s="52" t="s">
        <v>81</v>
      </c>
      <c r="C35" s="10"/>
      <c r="D35" s="10"/>
      <c r="E35" s="10"/>
      <c r="F35" s="10"/>
      <c r="G35" s="10">
        <v>1</v>
      </c>
      <c r="H35" s="10"/>
      <c r="I35" s="10">
        <v>2</v>
      </c>
      <c r="J35" s="10"/>
      <c r="K35" s="10"/>
      <c r="L35" s="10">
        <v>1</v>
      </c>
      <c r="M35" s="10">
        <v>4</v>
      </c>
      <c r="N35" s="10"/>
      <c r="O35" s="10"/>
      <c r="P35" s="10">
        <v>1</v>
      </c>
      <c r="Q35" s="10"/>
      <c r="R35" s="10"/>
      <c r="S35" s="10"/>
      <c r="T35" s="10">
        <v>1</v>
      </c>
      <c r="U35" s="10">
        <v>1</v>
      </c>
      <c r="V35" s="10"/>
      <c r="W35" s="10"/>
      <c r="X35" s="10"/>
      <c r="Y35" s="10">
        <v>3</v>
      </c>
      <c r="Z35" s="10"/>
      <c r="AA35" s="10"/>
      <c r="AB35" s="10">
        <v>3</v>
      </c>
      <c r="AC35" s="10"/>
      <c r="AD35" s="10"/>
      <c r="AE35" s="41">
        <f t="shared" si="37"/>
        <v>17</v>
      </c>
      <c r="AF35" s="57">
        <f t="shared" si="38"/>
        <v>1.3688702794105805E-3</v>
      </c>
      <c r="AH35" s="52" t="s">
        <v>81</v>
      </c>
      <c r="AI35" s="10">
        <v>1</v>
      </c>
      <c r="AJ35" s="10">
        <v>1</v>
      </c>
      <c r="AK35" s="10">
        <v>4</v>
      </c>
      <c r="AL35" s="10"/>
      <c r="AM35" s="10">
        <v>12</v>
      </c>
      <c r="AN35" s="10">
        <v>2</v>
      </c>
      <c r="AO35" s="10"/>
      <c r="AP35" s="10"/>
      <c r="AQ35" s="10"/>
      <c r="AR35" s="10">
        <v>2</v>
      </c>
      <c r="AS35" s="10">
        <v>4</v>
      </c>
      <c r="AT35" s="10">
        <v>9</v>
      </c>
      <c r="AU35" s="10">
        <v>3</v>
      </c>
      <c r="AV35" s="10">
        <v>1</v>
      </c>
      <c r="AW35" s="10"/>
      <c r="AX35" s="10">
        <v>3</v>
      </c>
      <c r="AY35" s="10"/>
      <c r="AZ35" s="10">
        <v>8</v>
      </c>
      <c r="BA35" s="10">
        <v>5</v>
      </c>
      <c r="BB35" s="10">
        <v>1</v>
      </c>
      <c r="BC35" s="10">
        <v>2</v>
      </c>
      <c r="BD35" s="10">
        <v>1</v>
      </c>
      <c r="BE35" s="10">
        <v>9</v>
      </c>
      <c r="BF35" s="10">
        <v>5</v>
      </c>
      <c r="BG35" s="10"/>
      <c r="BH35" s="10">
        <v>5</v>
      </c>
      <c r="BI35" s="10"/>
      <c r="BJ35" s="10"/>
      <c r="BK35" s="41">
        <f t="shared" si="39"/>
        <v>78</v>
      </c>
      <c r="BL35" s="57">
        <f t="shared" si="40"/>
        <v>1.6461252743542123E-3</v>
      </c>
      <c r="BN35" s="52" t="s">
        <v>81</v>
      </c>
      <c r="BO35" s="10"/>
      <c r="BP35" s="10"/>
      <c r="BQ35" s="10">
        <v>6</v>
      </c>
      <c r="BR35" s="10"/>
      <c r="BS35" s="10">
        <v>8</v>
      </c>
      <c r="BT35" s="10">
        <v>1</v>
      </c>
      <c r="BU35" s="10">
        <v>1</v>
      </c>
      <c r="BV35" s="10">
        <v>2</v>
      </c>
      <c r="BW35" s="10"/>
      <c r="BX35" s="10">
        <v>3</v>
      </c>
      <c r="BY35" s="10">
        <v>2</v>
      </c>
      <c r="BZ35" s="10">
        <v>5</v>
      </c>
      <c r="CA35" s="10">
        <v>2</v>
      </c>
      <c r="CB35" s="10">
        <v>7</v>
      </c>
      <c r="CC35" s="10">
        <v>1</v>
      </c>
      <c r="CD35" s="10">
        <v>4</v>
      </c>
      <c r="CE35" s="10"/>
      <c r="CF35" s="10">
        <v>9</v>
      </c>
      <c r="CG35" s="10">
        <v>4</v>
      </c>
      <c r="CH35" s="10">
        <v>1</v>
      </c>
      <c r="CI35" s="10">
        <v>2</v>
      </c>
      <c r="CJ35" s="10">
        <v>1</v>
      </c>
      <c r="CK35" s="10">
        <v>7</v>
      </c>
      <c r="CL35" s="10">
        <v>2</v>
      </c>
      <c r="CM35" s="10"/>
      <c r="CN35" s="10">
        <v>8</v>
      </c>
      <c r="CO35" s="10">
        <v>1</v>
      </c>
      <c r="CP35" s="10"/>
      <c r="CQ35" s="41">
        <f t="shared" si="41"/>
        <v>77</v>
      </c>
      <c r="CR35" s="57">
        <f t="shared" si="42"/>
        <v>1.879836918043993E-3</v>
      </c>
      <c r="CT35" s="52" t="s">
        <v>81</v>
      </c>
      <c r="CU35" s="10"/>
      <c r="CV35" s="10"/>
      <c r="CW35" s="10">
        <v>5</v>
      </c>
      <c r="CX35" s="10"/>
      <c r="CY35" s="10">
        <v>2</v>
      </c>
      <c r="CZ35" s="10"/>
      <c r="DA35" s="10"/>
      <c r="DB35" s="10">
        <v>3</v>
      </c>
      <c r="DC35" s="10"/>
      <c r="DD35" s="10"/>
      <c r="DE35" s="10">
        <v>2</v>
      </c>
      <c r="DF35" s="10">
        <v>1</v>
      </c>
      <c r="DG35" s="10">
        <v>1</v>
      </c>
      <c r="DH35" s="10">
        <v>1</v>
      </c>
      <c r="DI35" s="10">
        <v>1</v>
      </c>
      <c r="DJ35" s="10">
        <v>1</v>
      </c>
      <c r="DK35" s="10"/>
      <c r="DL35" s="10">
        <v>2</v>
      </c>
      <c r="DM35" s="10">
        <v>2</v>
      </c>
      <c r="DN35" s="10"/>
      <c r="DO35" s="10">
        <v>4</v>
      </c>
      <c r="DP35" s="10"/>
      <c r="DQ35" s="10">
        <v>6</v>
      </c>
      <c r="DR35" s="10">
        <v>4</v>
      </c>
      <c r="DS35" s="10"/>
      <c r="DT35" s="10">
        <v>5</v>
      </c>
      <c r="DU35" s="10"/>
      <c r="DV35" s="10"/>
      <c r="DW35" s="41">
        <f t="shared" si="43"/>
        <v>40</v>
      </c>
      <c r="DX35" s="57">
        <f t="shared" si="44"/>
        <v>1.3573585802029251E-3</v>
      </c>
      <c r="DZ35" s="52" t="s">
        <v>81</v>
      </c>
      <c r="EA35" s="10">
        <v>1</v>
      </c>
      <c r="EB35" s="10"/>
      <c r="EC35" s="10">
        <v>4</v>
      </c>
      <c r="ED35" s="10"/>
      <c r="EE35" s="10">
        <v>8</v>
      </c>
      <c r="EF35" s="10"/>
      <c r="EG35" s="10">
        <v>1</v>
      </c>
      <c r="EH35" s="10">
        <v>4</v>
      </c>
      <c r="EI35" s="10">
        <v>1</v>
      </c>
      <c r="EJ35" s="10"/>
      <c r="EK35" s="10">
        <v>1</v>
      </c>
      <c r="EL35" s="10">
        <v>5</v>
      </c>
      <c r="EM35" s="10">
        <v>1</v>
      </c>
      <c r="EN35" s="10">
        <v>2</v>
      </c>
      <c r="EO35" s="10">
        <v>2</v>
      </c>
      <c r="EP35" s="10"/>
      <c r="EQ35" s="10"/>
      <c r="ER35" s="10">
        <v>1</v>
      </c>
      <c r="ES35" s="10">
        <v>6</v>
      </c>
      <c r="ET35" s="10"/>
      <c r="EU35" s="10"/>
      <c r="EV35" s="10"/>
      <c r="EW35" s="10">
        <v>5</v>
      </c>
      <c r="EX35" s="10">
        <v>2</v>
      </c>
      <c r="EY35" s="10"/>
      <c r="EZ35" s="10">
        <v>5</v>
      </c>
      <c r="FA35" s="10"/>
      <c r="FB35" s="10"/>
      <c r="FC35" s="41">
        <f t="shared" si="45"/>
        <v>49</v>
      </c>
      <c r="FD35" s="57">
        <f t="shared" si="46"/>
        <v>2.2714630076024478E-3</v>
      </c>
      <c r="FF35" s="52" t="s">
        <v>81</v>
      </c>
      <c r="FG35" s="10"/>
      <c r="FH35" s="10"/>
      <c r="FI35" s="10">
        <v>2</v>
      </c>
      <c r="FJ35" s="10"/>
      <c r="FK35" s="10">
        <v>2</v>
      </c>
      <c r="FL35" s="10"/>
      <c r="FM35" s="10">
        <v>2</v>
      </c>
      <c r="FN35" s="10"/>
      <c r="FO35" s="10">
        <v>1</v>
      </c>
      <c r="FP35" s="10"/>
      <c r="FQ35" s="10">
        <v>1</v>
      </c>
      <c r="FR35" s="10">
        <v>2</v>
      </c>
      <c r="FS35" s="10"/>
      <c r="FT35" s="10"/>
      <c r="FU35" s="10">
        <v>1</v>
      </c>
      <c r="FV35" s="10">
        <v>1</v>
      </c>
      <c r="FW35" s="10"/>
      <c r="FX35" s="10">
        <v>3</v>
      </c>
      <c r="FY35" s="10">
        <v>2</v>
      </c>
      <c r="FZ35" s="10">
        <v>1</v>
      </c>
      <c r="GA35" s="10">
        <v>1</v>
      </c>
      <c r="GB35" s="10"/>
      <c r="GC35" s="10">
        <v>2</v>
      </c>
      <c r="GD35" s="10">
        <v>5</v>
      </c>
      <c r="GE35" s="10"/>
      <c r="GF35" s="10">
        <v>10</v>
      </c>
      <c r="GG35" s="10"/>
      <c r="GH35" s="10"/>
      <c r="GI35" s="41">
        <f t="shared" si="47"/>
        <v>36</v>
      </c>
      <c r="GJ35" s="57">
        <f t="shared" si="48"/>
        <v>2.0646937370956643E-3</v>
      </c>
      <c r="GL35" s="52" t="s">
        <v>81</v>
      </c>
      <c r="GM35" s="10">
        <v>2</v>
      </c>
      <c r="GN35" s="10"/>
      <c r="GO35" s="10">
        <v>10</v>
      </c>
      <c r="GP35" s="10"/>
      <c r="GQ35" s="10">
        <v>4</v>
      </c>
      <c r="GR35" s="10">
        <v>3</v>
      </c>
      <c r="GS35" s="10"/>
      <c r="GT35" s="10">
        <v>1</v>
      </c>
      <c r="GU35" s="10">
        <v>3</v>
      </c>
      <c r="GV35" s="10"/>
      <c r="GW35" s="10">
        <v>4</v>
      </c>
      <c r="GX35" s="10">
        <v>7</v>
      </c>
      <c r="GY35" s="10">
        <v>1</v>
      </c>
      <c r="GZ35" s="10">
        <v>7</v>
      </c>
      <c r="HA35" s="10">
        <v>1</v>
      </c>
      <c r="HB35" s="10">
        <v>4</v>
      </c>
      <c r="HC35" s="10">
        <v>1</v>
      </c>
      <c r="HD35" s="10">
        <v>3</v>
      </c>
      <c r="HE35" s="10">
        <v>6</v>
      </c>
      <c r="HF35" s="10"/>
      <c r="HG35" s="10">
        <v>3</v>
      </c>
      <c r="HH35" s="10"/>
      <c r="HI35" s="10">
        <v>8</v>
      </c>
      <c r="HJ35" s="10">
        <v>2</v>
      </c>
      <c r="HK35" s="10">
        <v>1</v>
      </c>
      <c r="HL35" s="10">
        <v>10</v>
      </c>
      <c r="HM35" s="10"/>
      <c r="HN35" s="10">
        <v>2</v>
      </c>
      <c r="HO35" s="41">
        <f t="shared" si="49"/>
        <v>83</v>
      </c>
      <c r="HP35" s="57">
        <f t="shared" si="50"/>
        <v>3.7239770279971283E-3</v>
      </c>
      <c r="HR35" s="52" t="s">
        <v>81</v>
      </c>
      <c r="HS35" s="10"/>
      <c r="HT35" s="10">
        <v>1</v>
      </c>
      <c r="HU35" s="10">
        <v>8</v>
      </c>
      <c r="HV35" s="10"/>
      <c r="HW35" s="10">
        <v>4</v>
      </c>
      <c r="HX35" s="10"/>
      <c r="HY35" s="10">
        <v>1</v>
      </c>
      <c r="HZ35" s="10">
        <v>1</v>
      </c>
      <c r="IA35" s="10">
        <v>1</v>
      </c>
      <c r="IB35" s="10">
        <v>7</v>
      </c>
      <c r="IC35" s="10">
        <v>3</v>
      </c>
      <c r="ID35" s="10">
        <v>6</v>
      </c>
      <c r="IE35" s="10">
        <v>1</v>
      </c>
      <c r="IF35" s="10">
        <v>2</v>
      </c>
      <c r="IG35" s="10">
        <v>1</v>
      </c>
      <c r="IH35" s="10">
        <v>3</v>
      </c>
      <c r="II35" s="10">
        <v>1</v>
      </c>
      <c r="IJ35" s="10">
        <v>1</v>
      </c>
      <c r="IK35" s="10">
        <v>7</v>
      </c>
      <c r="IL35" s="10">
        <v>2</v>
      </c>
      <c r="IM35" s="10"/>
      <c r="IN35" s="10"/>
      <c r="IO35" s="10">
        <v>4</v>
      </c>
      <c r="IP35" s="10">
        <v>2</v>
      </c>
      <c r="IQ35" s="10"/>
      <c r="IR35" s="10">
        <v>8</v>
      </c>
      <c r="IS35" s="10"/>
      <c r="IT35" s="10"/>
      <c r="IU35" s="41">
        <f t="shared" si="51"/>
        <v>64</v>
      </c>
      <c r="IV35" s="57">
        <f t="shared" si="52"/>
        <v>3.3873187255213295E-3</v>
      </c>
      <c r="IX35" s="52" t="s">
        <v>81</v>
      </c>
      <c r="IY35" s="10"/>
      <c r="IZ35" s="10"/>
      <c r="JA35" s="10">
        <v>1</v>
      </c>
      <c r="JB35" s="10"/>
      <c r="JC35" s="10">
        <v>5</v>
      </c>
      <c r="JD35" s="10"/>
      <c r="JE35" s="10"/>
      <c r="JF35" s="10"/>
      <c r="JG35" s="10"/>
      <c r="JH35" s="10">
        <v>6</v>
      </c>
      <c r="JI35" s="10"/>
      <c r="JJ35" s="10">
        <v>1</v>
      </c>
      <c r="JK35" s="10">
        <v>1</v>
      </c>
      <c r="JL35" s="10">
        <v>1</v>
      </c>
      <c r="JM35" s="10"/>
      <c r="JN35" s="10"/>
      <c r="JO35" s="10"/>
      <c r="JP35" s="10">
        <v>1</v>
      </c>
      <c r="JQ35" s="10"/>
      <c r="JR35" s="10">
        <v>1</v>
      </c>
      <c r="JS35" s="10"/>
      <c r="JT35" s="10"/>
      <c r="JU35" s="10">
        <v>1</v>
      </c>
      <c r="JV35" s="10"/>
      <c r="JW35" s="10"/>
      <c r="JX35" s="10">
        <v>3</v>
      </c>
      <c r="JY35" s="10">
        <v>1</v>
      </c>
      <c r="JZ35" s="10"/>
      <c r="KA35" s="41">
        <f t="shared" si="53"/>
        <v>22</v>
      </c>
      <c r="KB35" s="57">
        <f t="shared" si="54"/>
        <v>3.8201076575794411E-3</v>
      </c>
    </row>
    <row r="36" spans="2:288" x14ac:dyDescent="0.25">
      <c r="B36" s="52" t="s">
        <v>74</v>
      </c>
      <c r="C36" s="10">
        <v>21</v>
      </c>
      <c r="D36" s="10">
        <v>137</v>
      </c>
      <c r="E36" s="10">
        <v>189</v>
      </c>
      <c r="F36" s="10">
        <v>14</v>
      </c>
      <c r="G36" s="10">
        <v>701</v>
      </c>
      <c r="H36" s="10">
        <v>232</v>
      </c>
      <c r="I36" s="10">
        <v>123</v>
      </c>
      <c r="J36" s="10">
        <v>130</v>
      </c>
      <c r="K36" s="10">
        <v>157</v>
      </c>
      <c r="L36" s="10">
        <v>311</v>
      </c>
      <c r="M36" s="10">
        <v>500</v>
      </c>
      <c r="N36" s="10">
        <v>113</v>
      </c>
      <c r="O36" s="10">
        <v>82</v>
      </c>
      <c r="P36" s="10">
        <v>188</v>
      </c>
      <c r="Q36" s="10">
        <v>229</v>
      </c>
      <c r="R36" s="10">
        <v>280</v>
      </c>
      <c r="S36" s="10">
        <v>103</v>
      </c>
      <c r="T36" s="10">
        <v>266</v>
      </c>
      <c r="U36" s="10">
        <v>586</v>
      </c>
      <c r="V36" s="10">
        <v>145</v>
      </c>
      <c r="W36" s="10">
        <v>104</v>
      </c>
      <c r="X36" s="10">
        <v>18</v>
      </c>
      <c r="Y36" s="10">
        <v>302</v>
      </c>
      <c r="Z36" s="10">
        <v>130</v>
      </c>
      <c r="AA36" s="10">
        <v>54</v>
      </c>
      <c r="AB36" s="10">
        <v>569</v>
      </c>
      <c r="AC36" s="10">
        <v>32</v>
      </c>
      <c r="AD36" s="10"/>
      <c r="AE36" s="41">
        <f t="shared" si="37"/>
        <v>5716</v>
      </c>
      <c r="AF36" s="57">
        <f t="shared" si="38"/>
        <v>0.46026250100652227</v>
      </c>
      <c r="AH36" s="52" t="s">
        <v>74</v>
      </c>
      <c r="AI36" s="10">
        <v>152</v>
      </c>
      <c r="AJ36" s="10">
        <v>448</v>
      </c>
      <c r="AK36" s="10">
        <v>754</v>
      </c>
      <c r="AL36" s="10">
        <v>46</v>
      </c>
      <c r="AM36" s="10">
        <v>2575</v>
      </c>
      <c r="AN36" s="10">
        <v>1192</v>
      </c>
      <c r="AO36" s="10">
        <v>785</v>
      </c>
      <c r="AP36" s="10">
        <v>421</v>
      </c>
      <c r="AQ36" s="10">
        <v>892</v>
      </c>
      <c r="AR36" s="10">
        <v>1191</v>
      </c>
      <c r="AS36" s="10">
        <v>2141</v>
      </c>
      <c r="AT36" s="10">
        <v>475</v>
      </c>
      <c r="AU36" s="10">
        <v>397</v>
      </c>
      <c r="AV36" s="10">
        <v>869</v>
      </c>
      <c r="AW36" s="10">
        <v>573</v>
      </c>
      <c r="AX36" s="10">
        <v>1381</v>
      </c>
      <c r="AY36" s="10">
        <v>440</v>
      </c>
      <c r="AZ36" s="10">
        <v>1094</v>
      </c>
      <c r="BA36" s="10">
        <v>2256</v>
      </c>
      <c r="BB36" s="10">
        <v>646</v>
      </c>
      <c r="BC36" s="10">
        <v>296</v>
      </c>
      <c r="BD36" s="10">
        <v>39</v>
      </c>
      <c r="BE36" s="10">
        <v>1152</v>
      </c>
      <c r="BF36" s="10">
        <v>626</v>
      </c>
      <c r="BG36" s="10">
        <v>230</v>
      </c>
      <c r="BH36" s="10">
        <v>2419</v>
      </c>
      <c r="BI36" s="10">
        <v>115</v>
      </c>
      <c r="BJ36" s="10">
        <v>142</v>
      </c>
      <c r="BK36" s="41">
        <f t="shared" si="39"/>
        <v>23747</v>
      </c>
      <c r="BL36" s="57">
        <f t="shared" si="40"/>
        <v>0.50116072936012157</v>
      </c>
      <c r="BN36" s="52" t="s">
        <v>74</v>
      </c>
      <c r="BO36" s="10">
        <v>96</v>
      </c>
      <c r="BP36" s="10">
        <v>300</v>
      </c>
      <c r="BQ36" s="10">
        <v>527</v>
      </c>
      <c r="BR36" s="10">
        <v>62</v>
      </c>
      <c r="BS36" s="10">
        <v>1692</v>
      </c>
      <c r="BT36" s="10">
        <v>804</v>
      </c>
      <c r="BU36" s="10">
        <v>473</v>
      </c>
      <c r="BV36" s="10">
        <v>298</v>
      </c>
      <c r="BW36" s="10">
        <v>855</v>
      </c>
      <c r="BX36" s="10">
        <v>808</v>
      </c>
      <c r="BY36" s="10">
        <v>1680</v>
      </c>
      <c r="BZ36" s="10">
        <v>312</v>
      </c>
      <c r="CA36" s="10">
        <v>378</v>
      </c>
      <c r="CB36" s="10">
        <v>759</v>
      </c>
      <c r="CC36" s="10">
        <v>556</v>
      </c>
      <c r="CD36" s="10">
        <v>869</v>
      </c>
      <c r="CE36" s="10">
        <v>307</v>
      </c>
      <c r="CF36" s="10">
        <v>971</v>
      </c>
      <c r="CG36" s="10">
        <v>1911</v>
      </c>
      <c r="CH36" s="10">
        <v>455</v>
      </c>
      <c r="CI36" s="10">
        <v>261</v>
      </c>
      <c r="CJ36" s="10">
        <v>19</v>
      </c>
      <c r="CK36" s="10">
        <v>1030</v>
      </c>
      <c r="CL36" s="10">
        <v>803</v>
      </c>
      <c r="CM36" s="10">
        <v>211</v>
      </c>
      <c r="CN36" s="10">
        <v>2303</v>
      </c>
      <c r="CO36" s="10">
        <v>95</v>
      </c>
      <c r="CP36" s="10">
        <v>253</v>
      </c>
      <c r="CQ36" s="41">
        <f t="shared" si="41"/>
        <v>19088</v>
      </c>
      <c r="CR36" s="57">
        <f t="shared" si="42"/>
        <v>0.46600424794316547</v>
      </c>
      <c r="CT36" s="52" t="s">
        <v>74</v>
      </c>
      <c r="CU36" s="10">
        <v>49</v>
      </c>
      <c r="CV36" s="10">
        <v>198</v>
      </c>
      <c r="CW36" s="10">
        <v>435</v>
      </c>
      <c r="CX36" s="10">
        <v>38</v>
      </c>
      <c r="CY36" s="10">
        <v>1100</v>
      </c>
      <c r="CZ36" s="10">
        <v>547</v>
      </c>
      <c r="DA36" s="10">
        <v>377</v>
      </c>
      <c r="DB36" s="10">
        <v>221</v>
      </c>
      <c r="DC36" s="10">
        <v>608</v>
      </c>
      <c r="DD36" s="10">
        <v>572</v>
      </c>
      <c r="DE36" s="10">
        <v>1200</v>
      </c>
      <c r="DF36" s="10">
        <v>222</v>
      </c>
      <c r="DG36" s="10">
        <v>271</v>
      </c>
      <c r="DH36" s="10">
        <v>454</v>
      </c>
      <c r="DI36" s="10">
        <v>356</v>
      </c>
      <c r="DJ36" s="10">
        <v>576</v>
      </c>
      <c r="DK36" s="10">
        <v>223</v>
      </c>
      <c r="DL36" s="10">
        <v>803</v>
      </c>
      <c r="DM36" s="10">
        <v>1168</v>
      </c>
      <c r="DN36" s="10">
        <v>383</v>
      </c>
      <c r="DO36" s="10">
        <v>120</v>
      </c>
      <c r="DP36" s="10">
        <v>16</v>
      </c>
      <c r="DQ36" s="10">
        <v>821</v>
      </c>
      <c r="DR36" s="10">
        <v>654</v>
      </c>
      <c r="DS36" s="10">
        <v>127</v>
      </c>
      <c r="DT36" s="10">
        <v>2033</v>
      </c>
      <c r="DU36" s="10">
        <v>52</v>
      </c>
      <c r="DV36" s="10">
        <v>247</v>
      </c>
      <c r="DW36" s="41">
        <f t="shared" si="43"/>
        <v>13871</v>
      </c>
      <c r="DX36" s="57">
        <f t="shared" si="44"/>
        <v>0.47069802164986935</v>
      </c>
      <c r="DZ36" s="52" t="s">
        <v>74</v>
      </c>
      <c r="EA36" s="10">
        <v>38</v>
      </c>
      <c r="EB36" s="10">
        <v>157</v>
      </c>
      <c r="EC36" s="10">
        <v>373</v>
      </c>
      <c r="ED36" s="10">
        <v>15</v>
      </c>
      <c r="EE36" s="10">
        <v>860</v>
      </c>
      <c r="EF36" s="10">
        <v>448</v>
      </c>
      <c r="EG36" s="10">
        <v>243</v>
      </c>
      <c r="EH36" s="10">
        <v>164</v>
      </c>
      <c r="EI36" s="10">
        <v>532</v>
      </c>
      <c r="EJ36" s="10">
        <v>378</v>
      </c>
      <c r="EK36" s="10">
        <v>943</v>
      </c>
      <c r="EL36" s="10">
        <v>265</v>
      </c>
      <c r="EM36" s="10">
        <v>281</v>
      </c>
      <c r="EN36" s="10">
        <v>489</v>
      </c>
      <c r="EO36" s="10">
        <v>344</v>
      </c>
      <c r="EP36" s="10">
        <v>483</v>
      </c>
      <c r="EQ36" s="10">
        <v>181</v>
      </c>
      <c r="ER36" s="10">
        <v>608</v>
      </c>
      <c r="ES36" s="10">
        <v>983</v>
      </c>
      <c r="ET36" s="10">
        <v>232</v>
      </c>
      <c r="EU36" s="10">
        <v>137</v>
      </c>
      <c r="EV36" s="10">
        <v>12</v>
      </c>
      <c r="EW36" s="10">
        <v>669</v>
      </c>
      <c r="EX36" s="10">
        <v>473</v>
      </c>
      <c r="EY36" s="10">
        <v>137</v>
      </c>
      <c r="EZ36" s="10">
        <v>1698</v>
      </c>
      <c r="FA36" s="10">
        <v>36</v>
      </c>
      <c r="FB36" s="10">
        <v>171</v>
      </c>
      <c r="FC36" s="41">
        <f t="shared" si="45"/>
        <v>11350</v>
      </c>
      <c r="FD36" s="57">
        <f t="shared" si="46"/>
        <v>0.52614500278138332</v>
      </c>
      <c r="FF36" s="52" t="s">
        <v>74</v>
      </c>
      <c r="FG36" s="10">
        <v>37</v>
      </c>
      <c r="FH36" s="10">
        <v>129</v>
      </c>
      <c r="FI36" s="10">
        <v>327</v>
      </c>
      <c r="FJ36" s="10">
        <v>29</v>
      </c>
      <c r="FK36" s="10">
        <v>680</v>
      </c>
      <c r="FL36" s="10">
        <v>353</v>
      </c>
      <c r="FM36" s="10">
        <v>195</v>
      </c>
      <c r="FN36" s="10">
        <v>144</v>
      </c>
      <c r="FO36" s="10">
        <v>314</v>
      </c>
      <c r="FP36" s="10">
        <v>240</v>
      </c>
      <c r="FQ36" s="10">
        <v>772</v>
      </c>
      <c r="FR36" s="10">
        <v>159</v>
      </c>
      <c r="FS36" s="10">
        <v>179</v>
      </c>
      <c r="FT36" s="10">
        <v>400</v>
      </c>
      <c r="FU36" s="10">
        <v>226</v>
      </c>
      <c r="FV36" s="10">
        <v>284</v>
      </c>
      <c r="FW36" s="10">
        <v>152</v>
      </c>
      <c r="FX36" s="10">
        <v>401</v>
      </c>
      <c r="FY36" s="10">
        <v>695</v>
      </c>
      <c r="FZ36" s="10">
        <v>170</v>
      </c>
      <c r="GA36" s="10">
        <v>111</v>
      </c>
      <c r="GB36" s="10">
        <v>20</v>
      </c>
      <c r="GC36" s="10">
        <v>441</v>
      </c>
      <c r="GD36" s="10">
        <v>519</v>
      </c>
      <c r="GE36" s="10">
        <v>69</v>
      </c>
      <c r="GF36" s="10">
        <v>1361</v>
      </c>
      <c r="GG36" s="10">
        <v>43</v>
      </c>
      <c r="GH36" s="10">
        <v>76</v>
      </c>
      <c r="GI36" s="41">
        <f t="shared" si="47"/>
        <v>8526</v>
      </c>
      <c r="GJ36" s="57">
        <f t="shared" si="48"/>
        <v>0.4889883000688231</v>
      </c>
      <c r="GL36" s="52" t="s">
        <v>74</v>
      </c>
      <c r="GM36" s="10">
        <v>31</v>
      </c>
      <c r="GN36" s="10">
        <v>137</v>
      </c>
      <c r="GO36" s="10">
        <v>330</v>
      </c>
      <c r="GP36" s="10">
        <v>35</v>
      </c>
      <c r="GQ36" s="10">
        <v>599</v>
      </c>
      <c r="GR36" s="10">
        <v>441</v>
      </c>
      <c r="GS36" s="10">
        <v>215</v>
      </c>
      <c r="GT36" s="10">
        <v>172</v>
      </c>
      <c r="GU36" s="10">
        <v>387</v>
      </c>
      <c r="GV36" s="10">
        <v>323</v>
      </c>
      <c r="GW36" s="10">
        <v>1010</v>
      </c>
      <c r="GX36" s="10">
        <v>182</v>
      </c>
      <c r="GY36" s="10">
        <v>205</v>
      </c>
      <c r="GZ36" s="10">
        <v>355</v>
      </c>
      <c r="HA36" s="10">
        <v>202</v>
      </c>
      <c r="HB36" s="10">
        <v>397</v>
      </c>
      <c r="HC36" s="10">
        <v>126</v>
      </c>
      <c r="HD36" s="10">
        <v>514</v>
      </c>
      <c r="HE36" s="10">
        <v>877</v>
      </c>
      <c r="HF36" s="10">
        <v>170</v>
      </c>
      <c r="HG36" s="10">
        <v>99</v>
      </c>
      <c r="HH36" s="10">
        <v>16</v>
      </c>
      <c r="HI36" s="10">
        <v>441</v>
      </c>
      <c r="HJ36" s="10">
        <v>443</v>
      </c>
      <c r="HK36" s="10">
        <v>103</v>
      </c>
      <c r="HL36" s="10">
        <v>1492</v>
      </c>
      <c r="HM36" s="10">
        <v>54</v>
      </c>
      <c r="HN36" s="10">
        <v>249</v>
      </c>
      <c r="HO36" s="41">
        <f t="shared" si="49"/>
        <v>9605</v>
      </c>
      <c r="HP36" s="57">
        <f t="shared" si="50"/>
        <v>0.4309493898061737</v>
      </c>
      <c r="HR36" s="52" t="s">
        <v>74</v>
      </c>
      <c r="HS36" s="10">
        <v>25</v>
      </c>
      <c r="HT36" s="10">
        <v>112</v>
      </c>
      <c r="HU36" s="10">
        <v>254</v>
      </c>
      <c r="HV36" s="10">
        <v>18</v>
      </c>
      <c r="HW36" s="10">
        <v>513</v>
      </c>
      <c r="HX36" s="10">
        <v>313</v>
      </c>
      <c r="HY36" s="10">
        <v>146</v>
      </c>
      <c r="HZ36" s="10">
        <v>159</v>
      </c>
      <c r="IA36" s="10">
        <v>311</v>
      </c>
      <c r="IB36" s="10">
        <v>266</v>
      </c>
      <c r="IC36" s="10">
        <v>953</v>
      </c>
      <c r="ID36" s="10">
        <v>180</v>
      </c>
      <c r="IE36" s="10">
        <v>175</v>
      </c>
      <c r="IF36" s="10">
        <v>306</v>
      </c>
      <c r="IG36" s="10">
        <v>238</v>
      </c>
      <c r="IH36" s="10">
        <v>286</v>
      </c>
      <c r="II36" s="10">
        <v>124</v>
      </c>
      <c r="IJ36" s="10">
        <v>405</v>
      </c>
      <c r="IK36" s="10">
        <v>812</v>
      </c>
      <c r="IL36" s="10">
        <v>172</v>
      </c>
      <c r="IM36" s="10">
        <v>63</v>
      </c>
      <c r="IN36" s="10">
        <v>12</v>
      </c>
      <c r="IO36" s="10">
        <v>422</v>
      </c>
      <c r="IP36" s="10">
        <v>399</v>
      </c>
      <c r="IQ36" s="10">
        <v>80</v>
      </c>
      <c r="IR36" s="10">
        <v>1541</v>
      </c>
      <c r="IS36" s="10">
        <v>45</v>
      </c>
      <c r="IT36" s="10">
        <v>307</v>
      </c>
      <c r="IU36" s="41">
        <f t="shared" si="51"/>
        <v>8637</v>
      </c>
      <c r="IV36" s="57">
        <f t="shared" si="52"/>
        <v>0.45712924738012067</v>
      </c>
      <c r="IX36" s="52" t="s">
        <v>74</v>
      </c>
      <c r="IY36" s="10">
        <v>5</v>
      </c>
      <c r="IZ36" s="10">
        <v>32</v>
      </c>
      <c r="JA36" s="10">
        <v>94</v>
      </c>
      <c r="JB36" s="10">
        <v>8</v>
      </c>
      <c r="JC36" s="10">
        <v>156</v>
      </c>
      <c r="JD36" s="10">
        <v>95</v>
      </c>
      <c r="JE36" s="10">
        <v>43</v>
      </c>
      <c r="JF36" s="10">
        <v>50</v>
      </c>
      <c r="JG36" s="10">
        <v>97</v>
      </c>
      <c r="JH36" s="10">
        <v>84</v>
      </c>
      <c r="JI36" s="10">
        <v>271</v>
      </c>
      <c r="JJ36" s="10">
        <v>62</v>
      </c>
      <c r="JK36" s="10">
        <v>56</v>
      </c>
      <c r="JL36" s="10">
        <v>69</v>
      </c>
      <c r="JM36" s="10">
        <v>59</v>
      </c>
      <c r="JN36" s="10">
        <v>91</v>
      </c>
      <c r="JO36" s="10">
        <v>43</v>
      </c>
      <c r="JP36" s="10">
        <v>123</v>
      </c>
      <c r="JQ36" s="10">
        <v>245</v>
      </c>
      <c r="JR36" s="10">
        <v>55</v>
      </c>
      <c r="JS36" s="10">
        <v>24</v>
      </c>
      <c r="JT36" s="10">
        <v>5</v>
      </c>
      <c r="JU36" s="10">
        <v>94</v>
      </c>
      <c r="JV36" s="10">
        <v>104</v>
      </c>
      <c r="JW36" s="10">
        <v>26</v>
      </c>
      <c r="JX36" s="10">
        <v>531</v>
      </c>
      <c r="JY36" s="10">
        <v>10</v>
      </c>
      <c r="JZ36" s="10">
        <v>72</v>
      </c>
      <c r="KA36" s="41">
        <f t="shared" si="53"/>
        <v>2604</v>
      </c>
      <c r="KB36" s="57">
        <f t="shared" si="54"/>
        <v>0.45216183365167562</v>
      </c>
    </row>
    <row r="37" spans="2:288" x14ac:dyDescent="0.25">
      <c r="B37" s="52" t="s">
        <v>77</v>
      </c>
      <c r="C37" s="10">
        <v>17</v>
      </c>
      <c r="D37" s="10">
        <v>53</v>
      </c>
      <c r="E37" s="10">
        <v>133</v>
      </c>
      <c r="F37" s="10">
        <v>8</v>
      </c>
      <c r="G37" s="10">
        <v>343</v>
      </c>
      <c r="H37" s="10">
        <v>139</v>
      </c>
      <c r="I37" s="10">
        <v>75</v>
      </c>
      <c r="J37" s="10">
        <v>57</v>
      </c>
      <c r="K37" s="10">
        <v>86</v>
      </c>
      <c r="L37" s="10">
        <v>200</v>
      </c>
      <c r="M37" s="10">
        <v>243</v>
      </c>
      <c r="N37" s="10">
        <v>70</v>
      </c>
      <c r="O37" s="10">
        <v>68</v>
      </c>
      <c r="P37" s="10">
        <v>121</v>
      </c>
      <c r="Q37" s="10">
        <v>105</v>
      </c>
      <c r="R37" s="10">
        <v>182</v>
      </c>
      <c r="S37" s="10">
        <v>59</v>
      </c>
      <c r="T37" s="10">
        <v>142</v>
      </c>
      <c r="U37" s="10">
        <v>294</v>
      </c>
      <c r="V37" s="10">
        <v>72</v>
      </c>
      <c r="W37" s="10">
        <v>43</v>
      </c>
      <c r="X37" s="10">
        <v>5</v>
      </c>
      <c r="Y37" s="10">
        <v>74</v>
      </c>
      <c r="Z37" s="10">
        <v>75</v>
      </c>
      <c r="AA37" s="10">
        <v>29</v>
      </c>
      <c r="AB37" s="10">
        <v>279</v>
      </c>
      <c r="AC37" s="10">
        <v>24</v>
      </c>
      <c r="AD37" s="10"/>
      <c r="AE37" s="41">
        <f t="shared" si="37"/>
        <v>2996</v>
      </c>
      <c r="AF37" s="57">
        <f t="shared" si="38"/>
        <v>0.24124325630082938</v>
      </c>
      <c r="AH37" s="52" t="s">
        <v>77</v>
      </c>
      <c r="AI37" s="10">
        <v>87</v>
      </c>
      <c r="AJ37" s="10">
        <v>246</v>
      </c>
      <c r="AK37" s="10">
        <v>492</v>
      </c>
      <c r="AL37" s="10">
        <v>40</v>
      </c>
      <c r="AM37" s="10">
        <v>1312</v>
      </c>
      <c r="AN37" s="10">
        <v>570</v>
      </c>
      <c r="AO37" s="10">
        <v>340</v>
      </c>
      <c r="AP37" s="10">
        <v>215</v>
      </c>
      <c r="AQ37" s="10">
        <v>408</v>
      </c>
      <c r="AR37" s="10">
        <v>625</v>
      </c>
      <c r="AS37" s="10">
        <v>860</v>
      </c>
      <c r="AT37" s="10">
        <v>231</v>
      </c>
      <c r="AU37" s="10">
        <v>205</v>
      </c>
      <c r="AV37" s="10">
        <v>459</v>
      </c>
      <c r="AW37" s="10">
        <v>266</v>
      </c>
      <c r="AX37" s="10">
        <v>664</v>
      </c>
      <c r="AY37" s="10">
        <v>188</v>
      </c>
      <c r="AZ37" s="10">
        <v>456</v>
      </c>
      <c r="BA37" s="10">
        <v>922</v>
      </c>
      <c r="BB37" s="10">
        <v>357</v>
      </c>
      <c r="BC37" s="10">
        <v>172</v>
      </c>
      <c r="BD37" s="10">
        <v>18</v>
      </c>
      <c r="BE37" s="10">
        <v>318</v>
      </c>
      <c r="BF37" s="10">
        <v>229</v>
      </c>
      <c r="BG37" s="10">
        <v>120</v>
      </c>
      <c r="BH37" s="10">
        <v>951</v>
      </c>
      <c r="BI37" s="10">
        <v>65</v>
      </c>
      <c r="BJ37" s="10">
        <v>2</v>
      </c>
      <c r="BK37" s="41">
        <f t="shared" si="39"/>
        <v>10818</v>
      </c>
      <c r="BL37" s="57">
        <f t="shared" si="40"/>
        <v>0.22830491305081885</v>
      </c>
      <c r="BN37" s="52" t="s">
        <v>77</v>
      </c>
      <c r="BO37" s="10">
        <v>95</v>
      </c>
      <c r="BP37" s="10">
        <v>219</v>
      </c>
      <c r="BQ37" s="10">
        <v>388</v>
      </c>
      <c r="BR37" s="10">
        <v>37</v>
      </c>
      <c r="BS37" s="10">
        <v>1028</v>
      </c>
      <c r="BT37" s="10">
        <v>484</v>
      </c>
      <c r="BU37" s="10">
        <v>217</v>
      </c>
      <c r="BV37" s="10">
        <v>174</v>
      </c>
      <c r="BW37" s="10">
        <v>386</v>
      </c>
      <c r="BX37" s="10">
        <v>484</v>
      </c>
      <c r="BY37" s="10">
        <v>806</v>
      </c>
      <c r="BZ37" s="10">
        <v>187</v>
      </c>
      <c r="CA37" s="10">
        <v>184</v>
      </c>
      <c r="CB37" s="10">
        <v>516</v>
      </c>
      <c r="CC37" s="10">
        <v>308</v>
      </c>
      <c r="CD37" s="10">
        <v>537</v>
      </c>
      <c r="CE37" s="10">
        <v>200</v>
      </c>
      <c r="CF37" s="10">
        <v>439</v>
      </c>
      <c r="CG37" s="10">
        <v>983</v>
      </c>
      <c r="CH37" s="10">
        <v>257</v>
      </c>
      <c r="CI37" s="10">
        <v>164</v>
      </c>
      <c r="CJ37" s="10">
        <v>19</v>
      </c>
      <c r="CK37" s="10">
        <v>325</v>
      </c>
      <c r="CL37" s="10">
        <v>375</v>
      </c>
      <c r="CM37" s="10">
        <v>147</v>
      </c>
      <c r="CN37" s="10">
        <v>1179</v>
      </c>
      <c r="CO37" s="10">
        <v>57</v>
      </c>
      <c r="CP37" s="10">
        <v>7</v>
      </c>
      <c r="CQ37" s="41">
        <f t="shared" si="41"/>
        <v>10202</v>
      </c>
      <c r="CR37" s="57">
        <f t="shared" si="42"/>
        <v>0.24906618490759502</v>
      </c>
      <c r="CT37" s="52" t="s">
        <v>77</v>
      </c>
      <c r="CU37" s="10">
        <v>59</v>
      </c>
      <c r="CV37" s="10">
        <v>116</v>
      </c>
      <c r="CW37" s="10">
        <v>342</v>
      </c>
      <c r="CX37" s="10">
        <v>16</v>
      </c>
      <c r="CY37" s="10">
        <v>706</v>
      </c>
      <c r="CZ37" s="10">
        <v>309</v>
      </c>
      <c r="DA37" s="10">
        <v>149</v>
      </c>
      <c r="DB37" s="10">
        <v>118</v>
      </c>
      <c r="DC37" s="10">
        <v>297</v>
      </c>
      <c r="DD37" s="10">
        <v>284</v>
      </c>
      <c r="DE37" s="10">
        <v>580</v>
      </c>
      <c r="DF37" s="10">
        <v>153</v>
      </c>
      <c r="DG37" s="10">
        <v>132</v>
      </c>
      <c r="DH37" s="10">
        <v>350</v>
      </c>
      <c r="DI37" s="10">
        <v>170</v>
      </c>
      <c r="DJ37" s="10">
        <v>336</v>
      </c>
      <c r="DK37" s="10">
        <v>112</v>
      </c>
      <c r="DL37" s="10">
        <v>335</v>
      </c>
      <c r="DM37" s="10">
        <v>544</v>
      </c>
      <c r="DN37" s="10">
        <v>220</v>
      </c>
      <c r="DO37" s="10">
        <v>75</v>
      </c>
      <c r="DP37" s="10">
        <v>14</v>
      </c>
      <c r="DQ37" s="10">
        <v>256</v>
      </c>
      <c r="DR37" s="10">
        <v>369</v>
      </c>
      <c r="DS37" s="10">
        <v>77</v>
      </c>
      <c r="DT37" s="10">
        <v>906</v>
      </c>
      <c r="DU37" s="10">
        <v>47</v>
      </c>
      <c r="DV37" s="10">
        <v>13</v>
      </c>
      <c r="DW37" s="41">
        <f t="shared" si="43"/>
        <v>7085</v>
      </c>
      <c r="DX37" s="57">
        <f t="shared" si="44"/>
        <v>0.2404221385184431</v>
      </c>
      <c r="DZ37" s="52" t="s">
        <v>77</v>
      </c>
      <c r="EA37" s="10">
        <v>41</v>
      </c>
      <c r="EB37" s="10">
        <v>88</v>
      </c>
      <c r="EC37" s="10">
        <v>200</v>
      </c>
      <c r="ED37" s="10">
        <v>17</v>
      </c>
      <c r="EE37" s="10">
        <v>376</v>
      </c>
      <c r="EF37" s="10">
        <v>216</v>
      </c>
      <c r="EG37" s="10">
        <v>94</v>
      </c>
      <c r="EH37" s="10">
        <v>79</v>
      </c>
      <c r="EI37" s="10">
        <v>189</v>
      </c>
      <c r="EJ37" s="10">
        <v>185</v>
      </c>
      <c r="EK37" s="10">
        <v>383</v>
      </c>
      <c r="EL37" s="10">
        <v>80</v>
      </c>
      <c r="EM37" s="10">
        <v>134</v>
      </c>
      <c r="EN37" s="10">
        <v>248</v>
      </c>
      <c r="EO37" s="10">
        <v>178</v>
      </c>
      <c r="EP37" s="10">
        <v>211</v>
      </c>
      <c r="EQ37" s="10">
        <v>78</v>
      </c>
      <c r="ER37" s="10">
        <v>187</v>
      </c>
      <c r="ES37" s="10">
        <v>321</v>
      </c>
      <c r="ET37" s="10">
        <v>132</v>
      </c>
      <c r="EU37" s="10">
        <v>70</v>
      </c>
      <c r="EV37" s="10">
        <v>17</v>
      </c>
      <c r="EW37" s="10">
        <v>173</v>
      </c>
      <c r="EX37" s="10">
        <v>214</v>
      </c>
      <c r="EY37" s="10">
        <v>55</v>
      </c>
      <c r="EZ37" s="10">
        <v>597</v>
      </c>
      <c r="FA37" s="10">
        <v>22</v>
      </c>
      <c r="FB37" s="10">
        <v>4</v>
      </c>
      <c r="FC37" s="41">
        <f t="shared" si="45"/>
        <v>4589</v>
      </c>
      <c r="FD37" s="57">
        <f t="shared" si="46"/>
        <v>0.21272946412015575</v>
      </c>
      <c r="FF37" s="52" t="s">
        <v>77</v>
      </c>
      <c r="FG37" s="10">
        <v>20</v>
      </c>
      <c r="FH37" s="10">
        <v>98</v>
      </c>
      <c r="FI37" s="10">
        <v>235</v>
      </c>
      <c r="FJ37" s="10">
        <v>17</v>
      </c>
      <c r="FK37" s="10">
        <v>326</v>
      </c>
      <c r="FL37" s="10">
        <v>171</v>
      </c>
      <c r="FM37" s="10">
        <v>54</v>
      </c>
      <c r="FN37" s="10">
        <v>58</v>
      </c>
      <c r="FO37" s="10">
        <v>131</v>
      </c>
      <c r="FP37" s="10">
        <v>146</v>
      </c>
      <c r="FQ37" s="10">
        <v>389</v>
      </c>
      <c r="FR37" s="10">
        <v>76</v>
      </c>
      <c r="FS37" s="10">
        <v>85</v>
      </c>
      <c r="FT37" s="10">
        <v>179</v>
      </c>
      <c r="FU37" s="10">
        <v>87</v>
      </c>
      <c r="FV37" s="10">
        <v>164</v>
      </c>
      <c r="FW37" s="10">
        <v>65</v>
      </c>
      <c r="FX37" s="10">
        <v>141</v>
      </c>
      <c r="FY37" s="10">
        <v>265</v>
      </c>
      <c r="FZ37" s="10">
        <v>104</v>
      </c>
      <c r="GA37" s="10">
        <v>80</v>
      </c>
      <c r="GB37" s="10">
        <v>5</v>
      </c>
      <c r="GC37" s="10">
        <v>109</v>
      </c>
      <c r="GD37" s="10">
        <v>179</v>
      </c>
      <c r="GE37" s="10">
        <v>50</v>
      </c>
      <c r="GF37" s="10">
        <v>527</v>
      </c>
      <c r="GG37" s="10">
        <v>14</v>
      </c>
      <c r="GH37" s="10">
        <v>3</v>
      </c>
      <c r="GI37" s="41">
        <f t="shared" si="47"/>
        <v>3778</v>
      </c>
      <c r="GJ37" s="57">
        <f t="shared" si="48"/>
        <v>0.21667813718742832</v>
      </c>
      <c r="GL37" s="52" t="s">
        <v>77</v>
      </c>
      <c r="GM37" s="10">
        <v>27</v>
      </c>
      <c r="GN37" s="10">
        <v>126</v>
      </c>
      <c r="GO37" s="10">
        <v>236</v>
      </c>
      <c r="GP37" s="10">
        <v>10</v>
      </c>
      <c r="GQ37" s="10">
        <v>380</v>
      </c>
      <c r="GR37" s="10">
        <v>281</v>
      </c>
      <c r="GS37" s="10">
        <v>77</v>
      </c>
      <c r="GT37" s="10">
        <v>103</v>
      </c>
      <c r="GU37" s="10">
        <v>196</v>
      </c>
      <c r="GV37" s="10">
        <v>237</v>
      </c>
      <c r="GW37" s="10">
        <v>551</v>
      </c>
      <c r="GX37" s="10">
        <v>103</v>
      </c>
      <c r="GY37" s="10">
        <v>92</v>
      </c>
      <c r="GZ37" s="10">
        <v>247</v>
      </c>
      <c r="HA37" s="10">
        <v>163</v>
      </c>
      <c r="HB37" s="10">
        <v>262</v>
      </c>
      <c r="HC37" s="10">
        <v>89</v>
      </c>
      <c r="HD37" s="10">
        <v>239</v>
      </c>
      <c r="HE37" s="10">
        <v>456</v>
      </c>
      <c r="HF37" s="10">
        <v>139</v>
      </c>
      <c r="HG37" s="10">
        <v>76</v>
      </c>
      <c r="HH37" s="10">
        <v>17</v>
      </c>
      <c r="HI37" s="10">
        <v>154</v>
      </c>
      <c r="HJ37" s="10">
        <v>202</v>
      </c>
      <c r="HK37" s="10">
        <v>69</v>
      </c>
      <c r="HL37" s="10">
        <v>702</v>
      </c>
      <c r="HM37" s="10">
        <v>31</v>
      </c>
      <c r="HN37" s="10">
        <v>6</v>
      </c>
      <c r="HO37" s="41">
        <f t="shared" si="49"/>
        <v>5271</v>
      </c>
      <c r="HP37" s="57">
        <f t="shared" si="50"/>
        <v>0.23649497487437185</v>
      </c>
      <c r="HR37" s="52" t="s">
        <v>77</v>
      </c>
      <c r="HS37" s="10">
        <v>20</v>
      </c>
      <c r="HT37" s="10">
        <v>66</v>
      </c>
      <c r="HU37" s="10">
        <v>180</v>
      </c>
      <c r="HV37" s="10">
        <v>13</v>
      </c>
      <c r="HW37" s="10">
        <v>327</v>
      </c>
      <c r="HX37" s="10">
        <v>229</v>
      </c>
      <c r="HY37" s="10">
        <v>76</v>
      </c>
      <c r="HZ37" s="10">
        <v>78</v>
      </c>
      <c r="IA37" s="10">
        <v>142</v>
      </c>
      <c r="IB37" s="10">
        <v>170</v>
      </c>
      <c r="IC37" s="10">
        <v>536</v>
      </c>
      <c r="ID37" s="10">
        <v>82</v>
      </c>
      <c r="IE37" s="10">
        <v>75</v>
      </c>
      <c r="IF37" s="10">
        <v>208</v>
      </c>
      <c r="IG37" s="10">
        <v>136</v>
      </c>
      <c r="IH37" s="10">
        <v>204</v>
      </c>
      <c r="II37" s="10">
        <v>80</v>
      </c>
      <c r="IJ37" s="10">
        <v>163</v>
      </c>
      <c r="IK37" s="10">
        <v>420</v>
      </c>
      <c r="IL37" s="10">
        <v>103</v>
      </c>
      <c r="IM37" s="10">
        <v>55</v>
      </c>
      <c r="IN37" s="10">
        <v>11</v>
      </c>
      <c r="IO37" s="10">
        <v>104</v>
      </c>
      <c r="IP37" s="10">
        <v>146</v>
      </c>
      <c r="IQ37" s="10">
        <v>42</v>
      </c>
      <c r="IR37" s="10">
        <v>662</v>
      </c>
      <c r="IS37" s="10">
        <v>25</v>
      </c>
      <c r="IT37" s="10">
        <v>13</v>
      </c>
      <c r="IU37" s="41">
        <f t="shared" si="51"/>
        <v>4366</v>
      </c>
      <c r="IV37" s="57">
        <f t="shared" si="52"/>
        <v>0.2310786493066582</v>
      </c>
      <c r="IX37" s="52" t="s">
        <v>77</v>
      </c>
      <c r="IY37" s="10">
        <v>4</v>
      </c>
      <c r="IZ37" s="10">
        <v>23</v>
      </c>
      <c r="JA37" s="10">
        <v>64</v>
      </c>
      <c r="JB37" s="10">
        <v>1</v>
      </c>
      <c r="JC37" s="10">
        <v>100</v>
      </c>
      <c r="JD37" s="10">
        <v>50</v>
      </c>
      <c r="JE37" s="10">
        <v>21</v>
      </c>
      <c r="JF37" s="10">
        <v>27</v>
      </c>
      <c r="JG37" s="10">
        <v>75</v>
      </c>
      <c r="JH37" s="10">
        <v>40</v>
      </c>
      <c r="JI37" s="10">
        <v>177</v>
      </c>
      <c r="JJ37" s="10">
        <v>38</v>
      </c>
      <c r="JK37" s="10">
        <v>22</v>
      </c>
      <c r="JL37" s="10">
        <v>45</v>
      </c>
      <c r="JM37" s="10">
        <v>46</v>
      </c>
      <c r="JN37" s="10">
        <v>48</v>
      </c>
      <c r="JO37" s="10">
        <v>19</v>
      </c>
      <c r="JP37" s="10">
        <v>45</v>
      </c>
      <c r="JQ37" s="10">
        <v>124</v>
      </c>
      <c r="JR37" s="10">
        <v>27</v>
      </c>
      <c r="JS37" s="10">
        <v>13</v>
      </c>
      <c r="JT37" s="10">
        <v>4</v>
      </c>
      <c r="JU37" s="10">
        <v>29</v>
      </c>
      <c r="JV37" s="10">
        <v>60</v>
      </c>
      <c r="JW37" s="10">
        <v>18</v>
      </c>
      <c r="JX37" s="10">
        <v>211</v>
      </c>
      <c r="JY37" s="10">
        <v>11</v>
      </c>
      <c r="JZ37" s="10">
        <v>8</v>
      </c>
      <c r="KA37" s="41">
        <f t="shared" si="53"/>
        <v>1350</v>
      </c>
      <c r="KB37" s="57">
        <f t="shared" si="54"/>
        <v>0.2344156971696475</v>
      </c>
    </row>
    <row r="38" spans="2:288" x14ac:dyDescent="0.25">
      <c r="B38" s="52" t="s">
        <v>79</v>
      </c>
      <c r="C38" s="10">
        <v>2</v>
      </c>
      <c r="D38" s="10">
        <v>14</v>
      </c>
      <c r="E38" s="10">
        <v>32</v>
      </c>
      <c r="F38" s="10">
        <v>2</v>
      </c>
      <c r="G38" s="10">
        <v>149</v>
      </c>
      <c r="H38" s="10">
        <v>36</v>
      </c>
      <c r="I38" s="10">
        <v>11</v>
      </c>
      <c r="J38" s="10">
        <v>25</v>
      </c>
      <c r="K38" s="10">
        <v>20</v>
      </c>
      <c r="L38" s="10">
        <v>55</v>
      </c>
      <c r="M38" s="10">
        <v>101</v>
      </c>
      <c r="N38" s="10">
        <v>22</v>
      </c>
      <c r="O38" s="10">
        <v>17</v>
      </c>
      <c r="P38" s="10">
        <v>34</v>
      </c>
      <c r="Q38" s="10">
        <v>28</v>
      </c>
      <c r="R38" s="10">
        <v>56</v>
      </c>
      <c r="S38" s="10">
        <v>24</v>
      </c>
      <c r="T38" s="10">
        <v>28</v>
      </c>
      <c r="U38" s="10">
        <v>125</v>
      </c>
      <c r="V38" s="10">
        <v>11</v>
      </c>
      <c r="W38" s="10">
        <v>12</v>
      </c>
      <c r="X38" s="10">
        <v>2</v>
      </c>
      <c r="Y38" s="10">
        <v>40</v>
      </c>
      <c r="Z38" s="10">
        <v>8</v>
      </c>
      <c r="AA38" s="10">
        <v>10</v>
      </c>
      <c r="AB38" s="10">
        <v>92</v>
      </c>
      <c r="AC38" s="10">
        <v>4</v>
      </c>
      <c r="AD38" s="10"/>
      <c r="AE38" s="41">
        <f t="shared" si="37"/>
        <v>960</v>
      </c>
      <c r="AF38" s="57">
        <f t="shared" si="38"/>
        <v>7.7300909896126896E-2</v>
      </c>
      <c r="AH38" s="52" t="s">
        <v>79</v>
      </c>
      <c r="AI38" s="10">
        <v>22</v>
      </c>
      <c r="AJ38" s="10">
        <v>58</v>
      </c>
      <c r="AK38" s="10">
        <v>72</v>
      </c>
      <c r="AL38" s="10">
        <v>8</v>
      </c>
      <c r="AM38" s="10">
        <v>620</v>
      </c>
      <c r="AN38" s="10">
        <v>140</v>
      </c>
      <c r="AO38" s="10">
        <v>112</v>
      </c>
      <c r="AP38" s="10">
        <v>77</v>
      </c>
      <c r="AQ38" s="10">
        <v>98</v>
      </c>
      <c r="AR38" s="10">
        <v>139</v>
      </c>
      <c r="AS38" s="10">
        <v>308</v>
      </c>
      <c r="AT38" s="10">
        <v>64</v>
      </c>
      <c r="AU38" s="10">
        <v>39</v>
      </c>
      <c r="AV38" s="10">
        <v>121</v>
      </c>
      <c r="AW38" s="10">
        <v>36</v>
      </c>
      <c r="AX38" s="10">
        <v>209</v>
      </c>
      <c r="AY38" s="10">
        <v>56</v>
      </c>
      <c r="AZ38" s="10">
        <v>91</v>
      </c>
      <c r="BA38" s="10">
        <v>434</v>
      </c>
      <c r="BB38" s="10">
        <v>52</v>
      </c>
      <c r="BC38" s="10">
        <v>35</v>
      </c>
      <c r="BD38" s="10">
        <v>6</v>
      </c>
      <c r="BE38" s="10">
        <v>89</v>
      </c>
      <c r="BF38" s="10">
        <v>60</v>
      </c>
      <c r="BG38" s="10">
        <v>30</v>
      </c>
      <c r="BH38" s="10">
        <v>295</v>
      </c>
      <c r="BI38" s="10">
        <v>18</v>
      </c>
      <c r="BJ38" s="10">
        <v>2</v>
      </c>
      <c r="BK38" s="41">
        <f t="shared" si="39"/>
        <v>3291</v>
      </c>
      <c r="BL38" s="57">
        <f t="shared" si="40"/>
        <v>6.9453824075637341E-2</v>
      </c>
      <c r="BN38" s="52" t="s">
        <v>79</v>
      </c>
      <c r="BO38" s="10">
        <v>20</v>
      </c>
      <c r="BP38" s="10">
        <v>41</v>
      </c>
      <c r="BQ38" s="10">
        <v>59</v>
      </c>
      <c r="BR38" s="10">
        <v>8</v>
      </c>
      <c r="BS38" s="10">
        <v>447</v>
      </c>
      <c r="BT38" s="10">
        <v>88</v>
      </c>
      <c r="BU38" s="10">
        <v>60</v>
      </c>
      <c r="BV38" s="10">
        <v>67</v>
      </c>
      <c r="BW38" s="10">
        <v>121</v>
      </c>
      <c r="BX38" s="10">
        <v>139</v>
      </c>
      <c r="BY38" s="10">
        <v>277</v>
      </c>
      <c r="BZ38" s="10">
        <v>42</v>
      </c>
      <c r="CA38" s="10">
        <v>43</v>
      </c>
      <c r="CB38" s="10">
        <v>106</v>
      </c>
      <c r="CC38" s="10">
        <v>74</v>
      </c>
      <c r="CD38" s="10">
        <v>136</v>
      </c>
      <c r="CE38" s="10">
        <v>51</v>
      </c>
      <c r="CF38" s="10">
        <v>124</v>
      </c>
      <c r="CG38" s="10">
        <v>431</v>
      </c>
      <c r="CH38" s="10">
        <v>36</v>
      </c>
      <c r="CI38" s="10">
        <v>38</v>
      </c>
      <c r="CJ38" s="10">
        <v>3</v>
      </c>
      <c r="CK38" s="10">
        <v>108</v>
      </c>
      <c r="CL38" s="10">
        <v>53</v>
      </c>
      <c r="CM38" s="10">
        <v>37</v>
      </c>
      <c r="CN38" s="10">
        <v>325</v>
      </c>
      <c r="CO38" s="10">
        <v>17</v>
      </c>
      <c r="CP38" s="10">
        <v>1</v>
      </c>
      <c r="CQ38" s="41">
        <f t="shared" si="41"/>
        <v>2952</v>
      </c>
      <c r="CR38" s="57">
        <f t="shared" si="42"/>
        <v>7.2068553013842435E-2</v>
      </c>
      <c r="CT38" s="52" t="s">
        <v>79</v>
      </c>
      <c r="CU38" s="10">
        <v>7</v>
      </c>
      <c r="CV38" s="10">
        <v>24</v>
      </c>
      <c r="CW38" s="10">
        <v>50</v>
      </c>
      <c r="CX38" s="10">
        <v>2</v>
      </c>
      <c r="CY38" s="10">
        <v>285</v>
      </c>
      <c r="CZ38" s="10">
        <v>75</v>
      </c>
      <c r="DA38" s="10">
        <v>51</v>
      </c>
      <c r="DB38" s="10">
        <v>61</v>
      </c>
      <c r="DC38" s="10">
        <v>66</v>
      </c>
      <c r="DD38" s="10">
        <v>76</v>
      </c>
      <c r="DE38" s="10">
        <v>198</v>
      </c>
      <c r="DF38" s="10">
        <v>37</v>
      </c>
      <c r="DG38" s="10">
        <v>34</v>
      </c>
      <c r="DH38" s="10">
        <v>61</v>
      </c>
      <c r="DI38" s="10">
        <v>30</v>
      </c>
      <c r="DJ38" s="10">
        <v>90</v>
      </c>
      <c r="DK38" s="10">
        <v>23</v>
      </c>
      <c r="DL38" s="10">
        <v>83</v>
      </c>
      <c r="DM38" s="10">
        <v>242</v>
      </c>
      <c r="DN38" s="10">
        <v>49</v>
      </c>
      <c r="DO38" s="10">
        <v>20</v>
      </c>
      <c r="DP38" s="10">
        <v>3</v>
      </c>
      <c r="DQ38" s="10">
        <v>105</v>
      </c>
      <c r="DR38" s="10">
        <v>62</v>
      </c>
      <c r="DS38" s="10">
        <v>24</v>
      </c>
      <c r="DT38" s="10">
        <v>276</v>
      </c>
      <c r="DU38" s="10">
        <v>23</v>
      </c>
      <c r="DV38" s="10">
        <v>2</v>
      </c>
      <c r="DW38" s="41">
        <f t="shared" si="43"/>
        <v>2059</v>
      </c>
      <c r="DX38" s="57">
        <f t="shared" si="44"/>
        <v>6.9870032915945568E-2</v>
      </c>
      <c r="DZ38" s="52" t="s">
        <v>79</v>
      </c>
      <c r="EA38" s="10">
        <v>8</v>
      </c>
      <c r="EB38" s="10">
        <v>19</v>
      </c>
      <c r="EC38" s="10">
        <v>31</v>
      </c>
      <c r="ED38" s="10">
        <v>1</v>
      </c>
      <c r="EE38" s="10">
        <v>159</v>
      </c>
      <c r="EF38" s="10">
        <v>47</v>
      </c>
      <c r="EG38" s="10">
        <v>20</v>
      </c>
      <c r="EH38" s="10">
        <v>29</v>
      </c>
      <c r="EI38" s="10">
        <v>70</v>
      </c>
      <c r="EJ38" s="10">
        <v>48</v>
      </c>
      <c r="EK38" s="10">
        <v>148</v>
      </c>
      <c r="EL38" s="10">
        <v>23</v>
      </c>
      <c r="EM38" s="10">
        <v>27</v>
      </c>
      <c r="EN38" s="10">
        <v>114</v>
      </c>
      <c r="EO38" s="10">
        <v>30</v>
      </c>
      <c r="EP38" s="10">
        <v>56</v>
      </c>
      <c r="EQ38" s="10">
        <v>15</v>
      </c>
      <c r="ER38" s="10">
        <v>50</v>
      </c>
      <c r="ES38" s="10">
        <v>193</v>
      </c>
      <c r="ET38" s="10">
        <v>14</v>
      </c>
      <c r="EU38" s="10">
        <v>16</v>
      </c>
      <c r="EV38" s="10">
        <v>2</v>
      </c>
      <c r="EW38" s="10">
        <v>63</v>
      </c>
      <c r="EX38" s="10">
        <v>43</v>
      </c>
      <c r="EY38" s="10">
        <v>15</v>
      </c>
      <c r="EZ38" s="10">
        <v>185</v>
      </c>
      <c r="FA38" s="10">
        <v>9</v>
      </c>
      <c r="FB38" s="10">
        <v>1</v>
      </c>
      <c r="FC38" s="41">
        <f t="shared" si="45"/>
        <v>1436</v>
      </c>
      <c r="FD38" s="57">
        <f t="shared" si="46"/>
        <v>6.6567773039124797E-2</v>
      </c>
      <c r="FF38" s="52" t="s">
        <v>79</v>
      </c>
      <c r="FG38" s="10">
        <v>7</v>
      </c>
      <c r="FH38" s="10">
        <v>25</v>
      </c>
      <c r="FI38" s="10">
        <v>56</v>
      </c>
      <c r="FJ38" s="10">
        <v>4</v>
      </c>
      <c r="FK38" s="10">
        <v>182</v>
      </c>
      <c r="FL38" s="10">
        <v>49</v>
      </c>
      <c r="FM38" s="10">
        <v>20</v>
      </c>
      <c r="FN38" s="10">
        <v>38</v>
      </c>
      <c r="FO38" s="10">
        <v>47</v>
      </c>
      <c r="FP38" s="10">
        <v>53</v>
      </c>
      <c r="FQ38" s="10">
        <v>160</v>
      </c>
      <c r="FR38" s="10">
        <v>22</v>
      </c>
      <c r="FS38" s="10">
        <v>26</v>
      </c>
      <c r="FT38" s="10">
        <v>71</v>
      </c>
      <c r="FU38" s="10">
        <v>31</v>
      </c>
      <c r="FV38" s="10">
        <v>46</v>
      </c>
      <c r="FW38" s="10">
        <v>24</v>
      </c>
      <c r="FX38" s="10">
        <v>51</v>
      </c>
      <c r="FY38" s="10">
        <v>164</v>
      </c>
      <c r="FZ38" s="10">
        <v>29</v>
      </c>
      <c r="GA38" s="10">
        <v>12</v>
      </c>
      <c r="GB38" s="10">
        <v>4</v>
      </c>
      <c r="GC38" s="10">
        <v>41</v>
      </c>
      <c r="GD38" s="10">
        <v>37</v>
      </c>
      <c r="GE38" s="10">
        <v>15</v>
      </c>
      <c r="GF38" s="10">
        <v>223</v>
      </c>
      <c r="GG38" s="10">
        <v>5</v>
      </c>
      <c r="GH38" s="10"/>
      <c r="GI38" s="41">
        <f t="shared" si="47"/>
        <v>1442</v>
      </c>
      <c r="GJ38" s="57">
        <f t="shared" si="48"/>
        <v>8.2702454691442995E-2</v>
      </c>
      <c r="GL38" s="52" t="s">
        <v>79</v>
      </c>
      <c r="GM38" s="10">
        <v>6</v>
      </c>
      <c r="GN38" s="10">
        <v>27</v>
      </c>
      <c r="GO38" s="10">
        <v>52</v>
      </c>
      <c r="GP38" s="10">
        <v>3</v>
      </c>
      <c r="GQ38" s="10">
        <v>189</v>
      </c>
      <c r="GR38" s="10">
        <v>90</v>
      </c>
      <c r="GS38" s="10">
        <v>40</v>
      </c>
      <c r="GT38" s="10">
        <v>42</v>
      </c>
      <c r="GU38" s="10">
        <v>84</v>
      </c>
      <c r="GV38" s="10">
        <v>98</v>
      </c>
      <c r="GW38" s="10">
        <v>295</v>
      </c>
      <c r="GX38" s="10">
        <v>28</v>
      </c>
      <c r="GY38" s="10">
        <v>45</v>
      </c>
      <c r="GZ38" s="10">
        <v>93</v>
      </c>
      <c r="HA38" s="10">
        <v>42</v>
      </c>
      <c r="HB38" s="10">
        <v>74</v>
      </c>
      <c r="HC38" s="10">
        <v>29</v>
      </c>
      <c r="HD38" s="10">
        <v>56</v>
      </c>
      <c r="HE38" s="10">
        <v>240</v>
      </c>
      <c r="HF38" s="10">
        <v>39</v>
      </c>
      <c r="HG38" s="10">
        <v>21</v>
      </c>
      <c r="HH38" s="10">
        <v>2</v>
      </c>
      <c r="HI38" s="10">
        <v>58</v>
      </c>
      <c r="HJ38" s="10">
        <v>17</v>
      </c>
      <c r="HK38" s="10">
        <v>18</v>
      </c>
      <c r="HL38" s="10">
        <v>307</v>
      </c>
      <c r="HM38" s="10">
        <v>19</v>
      </c>
      <c r="HN38" s="10">
        <v>1</v>
      </c>
      <c r="HO38" s="41">
        <f t="shared" si="49"/>
        <v>2015</v>
      </c>
      <c r="HP38" s="57">
        <f t="shared" si="50"/>
        <v>9.0407394113424258E-2</v>
      </c>
      <c r="HR38" s="52" t="s">
        <v>79</v>
      </c>
      <c r="HS38" s="10">
        <v>5</v>
      </c>
      <c r="HT38" s="10">
        <v>24</v>
      </c>
      <c r="HU38" s="10">
        <v>50</v>
      </c>
      <c r="HV38" s="10">
        <v>3</v>
      </c>
      <c r="HW38" s="10">
        <v>176</v>
      </c>
      <c r="HX38" s="10">
        <v>67</v>
      </c>
      <c r="HY38" s="10">
        <v>23</v>
      </c>
      <c r="HZ38" s="10">
        <v>38</v>
      </c>
      <c r="IA38" s="10">
        <v>44</v>
      </c>
      <c r="IB38" s="10">
        <v>51</v>
      </c>
      <c r="IC38" s="10">
        <v>238</v>
      </c>
      <c r="ID38" s="10">
        <v>30</v>
      </c>
      <c r="IE38" s="10">
        <v>28</v>
      </c>
      <c r="IF38" s="10">
        <v>88</v>
      </c>
      <c r="IG38" s="10">
        <v>26</v>
      </c>
      <c r="IH38" s="10">
        <v>64</v>
      </c>
      <c r="II38" s="10">
        <v>32</v>
      </c>
      <c r="IJ38" s="10">
        <v>73</v>
      </c>
      <c r="IK38" s="10">
        <v>200</v>
      </c>
      <c r="IL38" s="10">
        <v>22</v>
      </c>
      <c r="IM38" s="10">
        <v>10</v>
      </c>
      <c r="IN38" s="10">
        <v>2</v>
      </c>
      <c r="IO38" s="10">
        <v>49</v>
      </c>
      <c r="IP38" s="10">
        <v>36</v>
      </c>
      <c r="IQ38" s="10">
        <v>16</v>
      </c>
      <c r="IR38" s="10">
        <v>253</v>
      </c>
      <c r="IS38" s="10">
        <v>18</v>
      </c>
      <c r="IT38" s="10">
        <v>9</v>
      </c>
      <c r="IU38" s="41">
        <f t="shared" si="51"/>
        <v>1675</v>
      </c>
      <c r="IV38" s="57">
        <f t="shared" si="52"/>
        <v>8.8652482269503549E-2</v>
      </c>
      <c r="IX38" s="52" t="s">
        <v>79</v>
      </c>
      <c r="IY38" s="10"/>
      <c r="IZ38" s="10">
        <v>6</v>
      </c>
      <c r="JA38" s="10">
        <v>12</v>
      </c>
      <c r="JB38" s="10">
        <v>1</v>
      </c>
      <c r="JC38" s="10">
        <v>43</v>
      </c>
      <c r="JD38" s="10">
        <v>18</v>
      </c>
      <c r="JE38" s="10">
        <v>7</v>
      </c>
      <c r="JF38" s="10">
        <v>9</v>
      </c>
      <c r="JG38" s="10">
        <v>21</v>
      </c>
      <c r="JH38" s="10">
        <v>27</v>
      </c>
      <c r="JI38" s="10">
        <v>65</v>
      </c>
      <c r="JJ38" s="10">
        <v>16</v>
      </c>
      <c r="JK38" s="10">
        <v>3</v>
      </c>
      <c r="JL38" s="10">
        <v>21</v>
      </c>
      <c r="JM38" s="10">
        <v>11</v>
      </c>
      <c r="JN38" s="10">
        <v>22</v>
      </c>
      <c r="JO38" s="10">
        <v>7</v>
      </c>
      <c r="JP38" s="10">
        <v>14</v>
      </c>
      <c r="JQ38" s="10">
        <v>57</v>
      </c>
      <c r="JR38" s="10">
        <v>5</v>
      </c>
      <c r="JS38" s="10">
        <v>3</v>
      </c>
      <c r="JT38" s="10">
        <v>1</v>
      </c>
      <c r="JU38" s="10">
        <v>14</v>
      </c>
      <c r="JV38" s="10">
        <v>7</v>
      </c>
      <c r="JW38" s="10">
        <v>5</v>
      </c>
      <c r="JX38" s="10">
        <v>77</v>
      </c>
      <c r="JY38" s="10">
        <v>4</v>
      </c>
      <c r="JZ38" s="10">
        <v>3</v>
      </c>
      <c r="KA38" s="41">
        <f t="shared" si="53"/>
        <v>479</v>
      </c>
      <c r="KB38" s="57">
        <f t="shared" si="54"/>
        <v>8.3174162180934194E-2</v>
      </c>
    </row>
    <row r="39" spans="2:288" ht="15.75" thickBot="1" x14ac:dyDescent="0.3">
      <c r="B39" s="53" t="s">
        <v>51</v>
      </c>
      <c r="C39" s="39">
        <f>SUM(C33:C38)</f>
        <v>53</v>
      </c>
      <c r="D39" s="39">
        <f t="shared" ref="D39:AC39" si="55">SUM(D33:D38)</f>
        <v>245</v>
      </c>
      <c r="E39" s="39">
        <f t="shared" si="55"/>
        <v>413</v>
      </c>
      <c r="F39" s="39">
        <f t="shared" si="55"/>
        <v>30</v>
      </c>
      <c r="G39" s="39">
        <f t="shared" si="55"/>
        <v>1471</v>
      </c>
      <c r="H39" s="39">
        <f t="shared" si="55"/>
        <v>511</v>
      </c>
      <c r="I39" s="39">
        <f t="shared" si="55"/>
        <v>257</v>
      </c>
      <c r="J39" s="39">
        <f t="shared" si="55"/>
        <v>268</v>
      </c>
      <c r="K39" s="39">
        <f t="shared" si="55"/>
        <v>333</v>
      </c>
      <c r="L39" s="39">
        <f t="shared" si="55"/>
        <v>685</v>
      </c>
      <c r="M39" s="39">
        <f t="shared" si="55"/>
        <v>1094</v>
      </c>
      <c r="N39" s="39">
        <f t="shared" si="55"/>
        <v>249</v>
      </c>
      <c r="O39" s="39">
        <f t="shared" si="55"/>
        <v>217</v>
      </c>
      <c r="P39" s="39">
        <f t="shared" si="55"/>
        <v>436</v>
      </c>
      <c r="Q39" s="39">
        <f t="shared" si="55"/>
        <v>491</v>
      </c>
      <c r="R39" s="39">
        <f t="shared" si="55"/>
        <v>647</v>
      </c>
      <c r="S39" s="39">
        <f t="shared" si="55"/>
        <v>232</v>
      </c>
      <c r="T39" s="39">
        <f t="shared" si="55"/>
        <v>605</v>
      </c>
      <c r="U39" s="39">
        <f t="shared" si="55"/>
        <v>1270</v>
      </c>
      <c r="V39" s="39">
        <f t="shared" si="55"/>
        <v>294</v>
      </c>
      <c r="W39" s="39">
        <f t="shared" si="55"/>
        <v>186</v>
      </c>
      <c r="X39" s="39">
        <f t="shared" si="55"/>
        <v>26</v>
      </c>
      <c r="Y39" s="39">
        <f t="shared" si="55"/>
        <v>619</v>
      </c>
      <c r="Z39" s="39">
        <f t="shared" si="55"/>
        <v>314</v>
      </c>
      <c r="AA39" s="39">
        <f t="shared" si="55"/>
        <v>121</v>
      </c>
      <c r="AB39" s="39">
        <f t="shared" si="55"/>
        <v>1266</v>
      </c>
      <c r="AC39" s="39">
        <f t="shared" si="55"/>
        <v>86</v>
      </c>
      <c r="AD39" s="39">
        <f>SUM(AD33:AD38)</f>
        <v>0</v>
      </c>
      <c r="AE39" s="39">
        <f>SUM(AE33:AE38)</f>
        <v>12419</v>
      </c>
      <c r="AF39" s="60">
        <f>SUM(AF33:AF38)</f>
        <v>1</v>
      </c>
      <c r="AH39" s="53" t="s">
        <v>51</v>
      </c>
      <c r="AI39" s="39">
        <f t="shared" ref="AI39:BL39" si="56">SUM(AI33:AI38)</f>
        <v>325</v>
      </c>
      <c r="AJ39" s="39">
        <f t="shared" si="56"/>
        <v>884</v>
      </c>
      <c r="AK39" s="39">
        <f t="shared" si="56"/>
        <v>1517</v>
      </c>
      <c r="AL39" s="39">
        <f t="shared" si="56"/>
        <v>121</v>
      </c>
      <c r="AM39" s="39">
        <f t="shared" si="56"/>
        <v>5426</v>
      </c>
      <c r="AN39" s="39">
        <f t="shared" si="56"/>
        <v>2400</v>
      </c>
      <c r="AO39" s="39">
        <f t="shared" si="56"/>
        <v>1488</v>
      </c>
      <c r="AP39" s="39">
        <f t="shared" si="56"/>
        <v>848</v>
      </c>
      <c r="AQ39" s="39">
        <f t="shared" si="56"/>
        <v>1759</v>
      </c>
      <c r="AR39" s="39">
        <f t="shared" si="56"/>
        <v>2359</v>
      </c>
      <c r="AS39" s="39">
        <f t="shared" si="56"/>
        <v>4258</v>
      </c>
      <c r="AT39" s="39">
        <f t="shared" si="56"/>
        <v>938</v>
      </c>
      <c r="AU39" s="39">
        <f t="shared" si="56"/>
        <v>809</v>
      </c>
      <c r="AV39" s="39">
        <f t="shared" si="56"/>
        <v>1723</v>
      </c>
      <c r="AW39" s="39">
        <f t="shared" si="56"/>
        <v>1119</v>
      </c>
      <c r="AX39" s="39">
        <f t="shared" si="56"/>
        <v>2814</v>
      </c>
      <c r="AY39" s="39">
        <f t="shared" si="56"/>
        <v>818</v>
      </c>
      <c r="AZ39" s="39">
        <f t="shared" si="56"/>
        <v>2181</v>
      </c>
      <c r="BA39" s="39">
        <f t="shared" si="56"/>
        <v>4462</v>
      </c>
      <c r="BB39" s="39">
        <f t="shared" si="56"/>
        <v>1286</v>
      </c>
      <c r="BC39" s="39">
        <f t="shared" si="56"/>
        <v>597</v>
      </c>
      <c r="BD39" s="39">
        <f t="shared" si="56"/>
        <v>70</v>
      </c>
      <c r="BE39" s="39">
        <f t="shared" si="56"/>
        <v>2281</v>
      </c>
      <c r="BF39" s="39">
        <f t="shared" si="56"/>
        <v>1288</v>
      </c>
      <c r="BG39" s="39">
        <f t="shared" si="56"/>
        <v>446</v>
      </c>
      <c r="BH39" s="39">
        <f t="shared" si="56"/>
        <v>4784</v>
      </c>
      <c r="BI39" s="39">
        <f t="shared" si="56"/>
        <v>233</v>
      </c>
      <c r="BJ39" s="39">
        <f t="shared" si="56"/>
        <v>150</v>
      </c>
      <c r="BK39" s="39">
        <f t="shared" si="56"/>
        <v>47384</v>
      </c>
      <c r="BL39" s="60">
        <f t="shared" si="56"/>
        <v>1</v>
      </c>
      <c r="BN39" s="53" t="s">
        <v>51</v>
      </c>
      <c r="BO39" s="39">
        <f>SUM(BO33:BO38)</f>
        <v>260</v>
      </c>
      <c r="BP39" s="39">
        <f>SUM(BP33:BP38)</f>
        <v>694</v>
      </c>
      <c r="BQ39" s="39">
        <f t="shared" ref="BQ39:CN39" si="57">SUM(BQ33:BQ38)</f>
        <v>1145</v>
      </c>
      <c r="BR39" s="39">
        <f t="shared" si="57"/>
        <v>128</v>
      </c>
      <c r="BS39" s="39">
        <f t="shared" si="57"/>
        <v>3790</v>
      </c>
      <c r="BT39" s="39">
        <f t="shared" si="57"/>
        <v>1679</v>
      </c>
      <c r="BU39" s="39">
        <f t="shared" si="57"/>
        <v>918</v>
      </c>
      <c r="BV39" s="39">
        <f t="shared" si="57"/>
        <v>661</v>
      </c>
      <c r="BW39" s="39">
        <f t="shared" si="57"/>
        <v>1722</v>
      </c>
      <c r="BX39" s="39">
        <f t="shared" si="57"/>
        <v>1774</v>
      </c>
      <c r="BY39" s="39">
        <f t="shared" si="57"/>
        <v>3538</v>
      </c>
      <c r="BZ39" s="39">
        <f t="shared" si="57"/>
        <v>685</v>
      </c>
      <c r="CA39" s="39">
        <f t="shared" si="57"/>
        <v>788</v>
      </c>
      <c r="CB39" s="39">
        <f t="shared" si="57"/>
        <v>1664</v>
      </c>
      <c r="CC39" s="39">
        <f t="shared" si="57"/>
        <v>1233</v>
      </c>
      <c r="CD39" s="39">
        <f t="shared" si="57"/>
        <v>1893</v>
      </c>
      <c r="CE39" s="39">
        <f t="shared" si="57"/>
        <v>656</v>
      </c>
      <c r="CF39" s="39">
        <f t="shared" si="57"/>
        <v>2050</v>
      </c>
      <c r="CG39" s="39">
        <f t="shared" si="57"/>
        <v>4204</v>
      </c>
      <c r="CH39" s="39">
        <f t="shared" si="57"/>
        <v>954</v>
      </c>
      <c r="CI39" s="39">
        <f t="shared" si="57"/>
        <v>551</v>
      </c>
      <c r="CJ39" s="39">
        <f t="shared" si="57"/>
        <v>48</v>
      </c>
      <c r="CK39" s="39">
        <f t="shared" si="57"/>
        <v>2173</v>
      </c>
      <c r="CL39" s="39">
        <f t="shared" si="57"/>
        <v>1808</v>
      </c>
      <c r="CM39" s="39">
        <f t="shared" si="57"/>
        <v>459</v>
      </c>
      <c r="CN39" s="39">
        <f t="shared" si="57"/>
        <v>4995</v>
      </c>
      <c r="CO39" s="39">
        <f>SUM(CO33:CO38)</f>
        <v>211</v>
      </c>
      <c r="CP39" s="39">
        <f>SUM(CP33:CP38)</f>
        <v>280</v>
      </c>
      <c r="CQ39" s="39">
        <f>SUM(CQ33:CQ38)</f>
        <v>40961</v>
      </c>
      <c r="CR39" s="60">
        <f>SUM(CR33:CR38)</f>
        <v>1</v>
      </c>
      <c r="CT39" s="53" t="s">
        <v>51</v>
      </c>
      <c r="CU39" s="39">
        <f>SUM(CU33:CU38)</f>
        <v>141</v>
      </c>
      <c r="CV39" s="39">
        <f>SUM(CV33:CV38)</f>
        <v>417</v>
      </c>
      <c r="CW39" s="39">
        <f t="shared" ref="CW39:DT39" si="58">SUM(CW33:CW38)</f>
        <v>979</v>
      </c>
      <c r="CX39" s="39">
        <f t="shared" si="58"/>
        <v>72</v>
      </c>
      <c r="CY39" s="39">
        <f t="shared" si="58"/>
        <v>2486</v>
      </c>
      <c r="CZ39" s="39">
        <f t="shared" si="58"/>
        <v>1157</v>
      </c>
      <c r="DA39" s="39">
        <f t="shared" si="58"/>
        <v>716</v>
      </c>
      <c r="DB39" s="39">
        <f t="shared" si="58"/>
        <v>491</v>
      </c>
      <c r="DC39" s="39">
        <f t="shared" si="58"/>
        <v>1237</v>
      </c>
      <c r="DD39" s="39">
        <f t="shared" si="58"/>
        <v>1149</v>
      </c>
      <c r="DE39" s="39">
        <f t="shared" si="58"/>
        <v>2515</v>
      </c>
      <c r="DF39" s="39">
        <f t="shared" si="58"/>
        <v>528</v>
      </c>
      <c r="DG39" s="39">
        <f t="shared" si="58"/>
        <v>615</v>
      </c>
      <c r="DH39" s="39">
        <f t="shared" si="58"/>
        <v>1043</v>
      </c>
      <c r="DI39" s="39">
        <f t="shared" si="58"/>
        <v>781</v>
      </c>
      <c r="DJ39" s="39">
        <f t="shared" si="58"/>
        <v>1272</v>
      </c>
      <c r="DK39" s="39">
        <f t="shared" si="58"/>
        <v>430</v>
      </c>
      <c r="DL39" s="39">
        <f t="shared" si="58"/>
        <v>1675</v>
      </c>
      <c r="DM39" s="39">
        <f t="shared" si="58"/>
        <v>2386</v>
      </c>
      <c r="DN39" s="39">
        <f t="shared" si="58"/>
        <v>815</v>
      </c>
      <c r="DO39" s="39">
        <f t="shared" si="58"/>
        <v>261</v>
      </c>
      <c r="DP39" s="39">
        <f t="shared" si="58"/>
        <v>36</v>
      </c>
      <c r="DQ39" s="39">
        <f t="shared" si="58"/>
        <v>1781</v>
      </c>
      <c r="DR39" s="39">
        <f t="shared" si="58"/>
        <v>1588</v>
      </c>
      <c r="DS39" s="39">
        <f t="shared" si="58"/>
        <v>266</v>
      </c>
      <c r="DT39" s="39">
        <f t="shared" si="58"/>
        <v>4212</v>
      </c>
      <c r="DU39" s="39">
        <f>SUM(DU33:DU38)</f>
        <v>145</v>
      </c>
      <c r="DV39" s="39">
        <f>SUM(DV33:DV38)</f>
        <v>275</v>
      </c>
      <c r="DW39" s="39">
        <f>SUM(DW33:DW38)</f>
        <v>29469</v>
      </c>
      <c r="DX39" s="60">
        <f>SUM(DX33:DX38)</f>
        <v>1</v>
      </c>
      <c r="DZ39" s="53" t="s">
        <v>51</v>
      </c>
      <c r="EA39" s="39">
        <f>SUM(EA33:EA38)</f>
        <v>96</v>
      </c>
      <c r="EB39" s="39">
        <f>SUM(EB33:EB38)</f>
        <v>305</v>
      </c>
      <c r="EC39" s="39">
        <f t="shared" ref="EC39:EZ39" si="59">SUM(EC33:EC38)</f>
        <v>729</v>
      </c>
      <c r="ED39" s="39">
        <f t="shared" si="59"/>
        <v>41</v>
      </c>
      <c r="EE39" s="39">
        <f t="shared" si="59"/>
        <v>1640</v>
      </c>
      <c r="EF39" s="39">
        <f t="shared" si="59"/>
        <v>825</v>
      </c>
      <c r="EG39" s="39">
        <f t="shared" si="59"/>
        <v>421</v>
      </c>
      <c r="EH39" s="39">
        <f t="shared" si="59"/>
        <v>351</v>
      </c>
      <c r="EI39" s="39">
        <f t="shared" si="59"/>
        <v>956</v>
      </c>
      <c r="EJ39" s="39">
        <f t="shared" si="59"/>
        <v>735</v>
      </c>
      <c r="EK39" s="39">
        <f t="shared" si="59"/>
        <v>1804</v>
      </c>
      <c r="EL39" s="39">
        <f t="shared" si="59"/>
        <v>462</v>
      </c>
      <c r="EM39" s="39">
        <f t="shared" si="59"/>
        <v>548</v>
      </c>
      <c r="EN39" s="39">
        <f t="shared" si="59"/>
        <v>996</v>
      </c>
      <c r="EO39" s="39">
        <f t="shared" si="59"/>
        <v>715</v>
      </c>
      <c r="EP39" s="39">
        <f t="shared" si="59"/>
        <v>915</v>
      </c>
      <c r="EQ39" s="39">
        <f t="shared" si="59"/>
        <v>325</v>
      </c>
      <c r="ER39" s="39">
        <f t="shared" si="59"/>
        <v>1102</v>
      </c>
      <c r="ES39" s="39">
        <f t="shared" si="59"/>
        <v>1832</v>
      </c>
      <c r="ET39" s="39">
        <f t="shared" si="59"/>
        <v>450</v>
      </c>
      <c r="EU39" s="39">
        <f t="shared" si="59"/>
        <v>268</v>
      </c>
      <c r="EV39" s="39">
        <f t="shared" si="59"/>
        <v>34</v>
      </c>
      <c r="EW39" s="39">
        <f t="shared" si="59"/>
        <v>1321</v>
      </c>
      <c r="EX39" s="39">
        <f t="shared" si="59"/>
        <v>1025</v>
      </c>
      <c r="EY39" s="39">
        <f t="shared" si="59"/>
        <v>252</v>
      </c>
      <c r="EZ39" s="39">
        <f t="shared" si="59"/>
        <v>3151</v>
      </c>
      <c r="FA39" s="39">
        <f>SUM(FA33:FA38)</f>
        <v>82</v>
      </c>
      <c r="FB39" s="39">
        <f>SUM(FB33:FB38)</f>
        <v>191</v>
      </c>
      <c r="FC39" s="39">
        <f>SUM(FC33:FC38)</f>
        <v>21572</v>
      </c>
      <c r="FD39" s="60">
        <f>SUM(FD33:FD38)</f>
        <v>1</v>
      </c>
      <c r="FF39" s="53" t="s">
        <v>51</v>
      </c>
      <c r="FG39" s="39">
        <f>SUM(FG33:FG38)</f>
        <v>75</v>
      </c>
      <c r="FH39" s="39">
        <f>SUM(FH33:FH38)</f>
        <v>296</v>
      </c>
      <c r="FI39" s="39">
        <f t="shared" ref="FI39:GF39" si="60">SUM(FI33:FI38)</f>
        <v>746</v>
      </c>
      <c r="FJ39" s="39">
        <f t="shared" si="60"/>
        <v>65</v>
      </c>
      <c r="FK39" s="39">
        <f t="shared" si="60"/>
        <v>1416</v>
      </c>
      <c r="FL39" s="39">
        <f t="shared" si="60"/>
        <v>693</v>
      </c>
      <c r="FM39" s="39">
        <f t="shared" si="60"/>
        <v>328</v>
      </c>
      <c r="FN39" s="39">
        <f t="shared" si="60"/>
        <v>296</v>
      </c>
      <c r="FO39" s="39">
        <f t="shared" si="60"/>
        <v>613</v>
      </c>
      <c r="FP39" s="39">
        <f t="shared" si="60"/>
        <v>539</v>
      </c>
      <c r="FQ39" s="39">
        <f t="shared" si="60"/>
        <v>1654</v>
      </c>
      <c r="FR39" s="39">
        <f t="shared" si="60"/>
        <v>349</v>
      </c>
      <c r="FS39" s="39">
        <f t="shared" si="60"/>
        <v>445</v>
      </c>
      <c r="FT39" s="39">
        <f t="shared" si="60"/>
        <v>749</v>
      </c>
      <c r="FU39" s="39">
        <f t="shared" si="60"/>
        <v>415</v>
      </c>
      <c r="FV39" s="39">
        <f t="shared" si="60"/>
        <v>597</v>
      </c>
      <c r="FW39" s="39">
        <f t="shared" si="60"/>
        <v>273</v>
      </c>
      <c r="FX39" s="39">
        <f t="shared" si="60"/>
        <v>788</v>
      </c>
      <c r="FY39" s="39">
        <f t="shared" si="60"/>
        <v>1408</v>
      </c>
      <c r="FZ39" s="39">
        <f t="shared" si="60"/>
        <v>378</v>
      </c>
      <c r="GA39" s="39">
        <f t="shared" si="60"/>
        <v>237</v>
      </c>
      <c r="GB39" s="39">
        <f t="shared" si="60"/>
        <v>33</v>
      </c>
      <c r="GC39" s="39">
        <f t="shared" si="60"/>
        <v>881</v>
      </c>
      <c r="GD39" s="39">
        <f t="shared" si="60"/>
        <v>977</v>
      </c>
      <c r="GE39" s="39">
        <f t="shared" si="60"/>
        <v>163</v>
      </c>
      <c r="GF39" s="39">
        <f t="shared" si="60"/>
        <v>2866</v>
      </c>
      <c r="GG39" s="39">
        <f>SUM(GG33:GG38)</f>
        <v>75</v>
      </c>
      <c r="GH39" s="39">
        <f>SUM(GH33:GH38)</f>
        <v>81</v>
      </c>
      <c r="GI39" s="39">
        <f>SUM(GI33:GI38)</f>
        <v>17436</v>
      </c>
      <c r="GJ39" s="67">
        <f>SUM(GJ33:GJ38)</f>
        <v>1</v>
      </c>
      <c r="GL39" s="53" t="s">
        <v>51</v>
      </c>
      <c r="GM39" s="39">
        <f>SUM(GM33:GM38)</f>
        <v>83</v>
      </c>
      <c r="GN39" s="39">
        <f>SUM(GN33:GN38)</f>
        <v>334</v>
      </c>
      <c r="GO39" s="39">
        <f t="shared" ref="GO39:HL39" si="61">SUM(GO33:GO38)</f>
        <v>745</v>
      </c>
      <c r="GP39" s="39">
        <f t="shared" si="61"/>
        <v>54</v>
      </c>
      <c r="GQ39" s="39">
        <f t="shared" si="61"/>
        <v>1389</v>
      </c>
      <c r="GR39" s="39">
        <f t="shared" si="61"/>
        <v>1017</v>
      </c>
      <c r="GS39" s="39">
        <f t="shared" si="61"/>
        <v>423</v>
      </c>
      <c r="GT39" s="39">
        <f t="shared" si="61"/>
        <v>416</v>
      </c>
      <c r="GU39" s="39">
        <f t="shared" si="61"/>
        <v>890</v>
      </c>
      <c r="GV39" s="39">
        <f t="shared" si="61"/>
        <v>797</v>
      </c>
      <c r="GW39" s="39">
        <f t="shared" si="61"/>
        <v>2377</v>
      </c>
      <c r="GX39" s="39">
        <f t="shared" si="61"/>
        <v>446</v>
      </c>
      <c r="GY39" s="39">
        <f t="shared" si="61"/>
        <v>516</v>
      </c>
      <c r="GZ39" s="39">
        <f t="shared" si="61"/>
        <v>803</v>
      </c>
      <c r="HA39" s="39">
        <f t="shared" si="61"/>
        <v>537</v>
      </c>
      <c r="HB39" s="39">
        <f t="shared" si="61"/>
        <v>914</v>
      </c>
      <c r="HC39" s="39">
        <f t="shared" si="61"/>
        <v>295</v>
      </c>
      <c r="HD39" s="39">
        <f t="shared" si="61"/>
        <v>1145</v>
      </c>
      <c r="HE39" s="39">
        <f t="shared" si="61"/>
        <v>2006</v>
      </c>
      <c r="HF39" s="39">
        <f t="shared" si="61"/>
        <v>444</v>
      </c>
      <c r="HG39" s="39">
        <f t="shared" si="61"/>
        <v>263</v>
      </c>
      <c r="HH39" s="39">
        <f t="shared" si="61"/>
        <v>38</v>
      </c>
      <c r="HI39" s="39">
        <f t="shared" si="61"/>
        <v>1060</v>
      </c>
      <c r="HJ39" s="39">
        <f t="shared" si="61"/>
        <v>947</v>
      </c>
      <c r="HK39" s="39">
        <f t="shared" si="61"/>
        <v>239</v>
      </c>
      <c r="HL39" s="39">
        <f t="shared" si="61"/>
        <v>3706</v>
      </c>
      <c r="HM39" s="39">
        <f>SUM(HM33:HM38)</f>
        <v>122</v>
      </c>
      <c r="HN39" s="39">
        <f>SUM(HN33:HN38)</f>
        <v>282</v>
      </c>
      <c r="HO39" s="39">
        <f>SUM(HO33:HO38)</f>
        <v>22288</v>
      </c>
      <c r="HP39" s="67">
        <f>SUM(HP33:HP38)</f>
        <v>1</v>
      </c>
      <c r="HR39" s="53" t="s">
        <v>51</v>
      </c>
      <c r="HS39" s="39">
        <f>SUM(HS33:HS38)</f>
        <v>59</v>
      </c>
      <c r="HT39" s="39">
        <f>SUM(HT33:HT38)</f>
        <v>246</v>
      </c>
      <c r="HU39" s="39">
        <f t="shared" ref="HU39:IR39" si="62">SUM(HU33:HU38)</f>
        <v>567</v>
      </c>
      <c r="HV39" s="39">
        <f t="shared" si="62"/>
        <v>40</v>
      </c>
      <c r="HW39" s="39">
        <f t="shared" si="62"/>
        <v>1161</v>
      </c>
      <c r="HX39" s="39">
        <f t="shared" si="62"/>
        <v>764</v>
      </c>
      <c r="HY39" s="39">
        <f t="shared" si="62"/>
        <v>319</v>
      </c>
      <c r="HZ39" s="39">
        <f t="shared" si="62"/>
        <v>332</v>
      </c>
      <c r="IA39" s="39">
        <f t="shared" si="62"/>
        <v>660</v>
      </c>
      <c r="IB39" s="39">
        <f t="shared" si="62"/>
        <v>575</v>
      </c>
      <c r="IC39" s="39">
        <f t="shared" si="62"/>
        <v>2201</v>
      </c>
      <c r="ID39" s="39">
        <f t="shared" si="62"/>
        <v>376</v>
      </c>
      <c r="IE39" s="39">
        <f t="shared" si="62"/>
        <v>357</v>
      </c>
      <c r="IF39" s="39">
        <f t="shared" si="62"/>
        <v>700</v>
      </c>
      <c r="IG39" s="39">
        <f t="shared" si="62"/>
        <v>482</v>
      </c>
      <c r="IH39" s="39">
        <f t="shared" si="62"/>
        <v>709</v>
      </c>
      <c r="II39" s="39">
        <f t="shared" si="62"/>
        <v>286</v>
      </c>
      <c r="IJ39" s="39">
        <f t="shared" si="62"/>
        <v>897</v>
      </c>
      <c r="IK39" s="39">
        <f t="shared" si="62"/>
        <v>1831</v>
      </c>
      <c r="IL39" s="39">
        <f t="shared" si="62"/>
        <v>353</v>
      </c>
      <c r="IM39" s="39">
        <f t="shared" si="62"/>
        <v>153</v>
      </c>
      <c r="IN39" s="39">
        <f t="shared" si="62"/>
        <v>29</v>
      </c>
      <c r="IO39" s="39">
        <f t="shared" si="62"/>
        <v>914</v>
      </c>
      <c r="IP39" s="39">
        <f t="shared" si="62"/>
        <v>845</v>
      </c>
      <c r="IQ39" s="39">
        <f t="shared" si="62"/>
        <v>158</v>
      </c>
      <c r="IR39" s="39">
        <f t="shared" si="62"/>
        <v>3411</v>
      </c>
      <c r="IS39" s="39">
        <f>SUM(IS33:IS38)</f>
        <v>104</v>
      </c>
      <c r="IT39" s="39">
        <f>SUM(IT33:IT38)</f>
        <v>365</v>
      </c>
      <c r="IU39" s="39">
        <f>SUM(IU33:IU38)</f>
        <v>18894</v>
      </c>
      <c r="IV39" s="67">
        <f>SUM(IV33:IV38)</f>
        <v>1</v>
      </c>
      <c r="IX39" s="53" t="s">
        <v>51</v>
      </c>
      <c r="IY39" s="39">
        <f>SUM(IY33:IY38)</f>
        <v>13</v>
      </c>
      <c r="IZ39" s="39">
        <f>SUM(IZ33:IZ38)</f>
        <v>74</v>
      </c>
      <c r="JA39" s="39">
        <f t="shared" ref="JA39:JX39" si="63">SUM(JA33:JA38)</f>
        <v>206</v>
      </c>
      <c r="JB39" s="39">
        <f t="shared" si="63"/>
        <v>13</v>
      </c>
      <c r="JC39" s="39">
        <f t="shared" si="63"/>
        <v>356</v>
      </c>
      <c r="JD39" s="39">
        <f t="shared" si="63"/>
        <v>200</v>
      </c>
      <c r="JE39" s="39">
        <f t="shared" si="63"/>
        <v>90</v>
      </c>
      <c r="JF39" s="39">
        <f t="shared" si="63"/>
        <v>103</v>
      </c>
      <c r="JG39" s="39">
        <f t="shared" si="63"/>
        <v>225</v>
      </c>
      <c r="JH39" s="39">
        <f t="shared" si="63"/>
        <v>178</v>
      </c>
      <c r="JI39" s="39">
        <f t="shared" si="63"/>
        <v>659</v>
      </c>
      <c r="JJ39" s="39">
        <f t="shared" si="63"/>
        <v>149</v>
      </c>
      <c r="JK39" s="39">
        <f t="shared" si="63"/>
        <v>108</v>
      </c>
      <c r="JL39" s="39">
        <f t="shared" si="63"/>
        <v>164</v>
      </c>
      <c r="JM39" s="39">
        <f t="shared" si="63"/>
        <v>145</v>
      </c>
      <c r="JN39" s="39">
        <f t="shared" si="63"/>
        <v>198</v>
      </c>
      <c r="JO39" s="39">
        <f t="shared" si="63"/>
        <v>82</v>
      </c>
      <c r="JP39" s="39">
        <f t="shared" si="63"/>
        <v>260</v>
      </c>
      <c r="JQ39" s="39">
        <f t="shared" si="63"/>
        <v>553</v>
      </c>
      <c r="JR39" s="39">
        <f t="shared" si="63"/>
        <v>107</v>
      </c>
      <c r="JS39" s="39">
        <f t="shared" si="63"/>
        <v>51</v>
      </c>
      <c r="JT39" s="39">
        <f t="shared" si="63"/>
        <v>15</v>
      </c>
      <c r="JU39" s="39">
        <f t="shared" si="63"/>
        <v>233</v>
      </c>
      <c r="JV39" s="39">
        <f t="shared" si="63"/>
        <v>251</v>
      </c>
      <c r="JW39" s="39">
        <f t="shared" si="63"/>
        <v>57</v>
      </c>
      <c r="JX39" s="39">
        <f t="shared" si="63"/>
        <v>1144</v>
      </c>
      <c r="JY39" s="39">
        <f>SUM(JY33:JY38)</f>
        <v>30</v>
      </c>
      <c r="JZ39" s="39">
        <f>SUM(JZ33:JZ38)</f>
        <v>95</v>
      </c>
      <c r="KA39" s="39">
        <f>SUM(KA33:KA38)</f>
        <v>5759</v>
      </c>
      <c r="KB39" s="67">
        <f>SUM(KB33:KB38)</f>
        <v>1</v>
      </c>
    </row>
    <row r="40" spans="2:288" ht="15.75" thickTop="1" x14ac:dyDescent="0.25"/>
  </sheetData>
  <mergeCells count="28">
    <mergeCell ref="IX2:KB2"/>
    <mergeCell ref="IX9:KB9"/>
    <mergeCell ref="IX31:KB31"/>
    <mergeCell ref="CT9:DX9"/>
    <mergeCell ref="CT31:DX31"/>
    <mergeCell ref="FF31:GJ31"/>
    <mergeCell ref="DZ2:FD2"/>
    <mergeCell ref="DZ9:FD9"/>
    <mergeCell ref="DZ31:FD31"/>
    <mergeCell ref="CT2:DX2"/>
    <mergeCell ref="HR2:IV2"/>
    <mergeCell ref="HR9:IV9"/>
    <mergeCell ref="HR31:IV31"/>
    <mergeCell ref="FF2:GJ2"/>
    <mergeCell ref="FF9:GJ9"/>
    <mergeCell ref="GL31:HP31"/>
    <mergeCell ref="GL2:HP2"/>
    <mergeCell ref="GL9:HP9"/>
    <mergeCell ref="B31:AF31"/>
    <mergeCell ref="AH31:BL31"/>
    <mergeCell ref="BN31:CR31"/>
    <mergeCell ref="BN2:CR2"/>
    <mergeCell ref="BN9:CR9"/>
    <mergeCell ref="B2:AF2"/>
    <mergeCell ref="B9:AF9"/>
    <mergeCell ref="B8:AF8"/>
    <mergeCell ref="AH9:BL9"/>
    <mergeCell ref="AH2:BL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2060"/>
  </sheetPr>
  <dimension ref="B1:EN44"/>
  <sheetViews>
    <sheetView showGridLines="0" showRowColHeaders="0" zoomScale="85" zoomScaleNormal="85" workbookViewId="0"/>
  </sheetViews>
  <sheetFormatPr defaultRowHeight="15" x14ac:dyDescent="0.25"/>
  <cols>
    <col min="1" max="1" width="1.5703125" style="13" customWidth="1"/>
    <col min="2" max="2" width="33.5703125" style="13" bestFit="1" customWidth="1"/>
    <col min="3" max="3" width="5" style="13" bestFit="1" customWidth="1"/>
    <col min="4" max="4" width="4.28515625" style="13" bestFit="1" customWidth="1"/>
    <col min="5" max="5" width="5.28515625" style="13" bestFit="1" customWidth="1"/>
    <col min="6" max="9" width="5" style="13" bestFit="1" customWidth="1"/>
    <col min="10" max="10" width="5.140625" style="13" bestFit="1" customWidth="1"/>
    <col min="11" max="12" width="5" style="13" bestFit="1" customWidth="1"/>
    <col min="13" max="13" width="5.140625" style="13" bestFit="1" customWidth="1"/>
    <col min="14" max="14" width="5" style="13" bestFit="1" customWidth="1"/>
    <col min="15" max="15" width="6.5703125" style="20" bestFit="1" customWidth="1"/>
    <col min="16" max="16" width="8.140625" style="20" bestFit="1" customWidth="1"/>
    <col min="17" max="17" width="2.7109375" style="13" customWidth="1"/>
    <col min="18" max="18" width="33.5703125" style="13" bestFit="1" customWidth="1"/>
    <col min="19" max="20" width="5" style="13" bestFit="1" customWidth="1"/>
    <col min="21" max="21" width="5.28515625" style="13" bestFit="1" customWidth="1"/>
    <col min="22" max="25" width="5" style="13" bestFit="1" customWidth="1"/>
    <col min="26" max="26" width="5.140625" style="13" bestFit="1" customWidth="1"/>
    <col min="27" max="28" width="5" style="13" bestFit="1" customWidth="1"/>
    <col min="29" max="29" width="5.140625" style="13" bestFit="1" customWidth="1"/>
    <col min="30" max="30" width="5" style="13" bestFit="1" customWidth="1"/>
    <col min="31" max="31" width="6.5703125" style="20" bestFit="1" customWidth="1"/>
    <col min="32" max="32" width="8.140625" style="20" bestFit="1" customWidth="1"/>
    <col min="33" max="33" width="2.5703125" style="13" customWidth="1"/>
    <col min="34" max="34" width="33.5703125" style="13" bestFit="1" customWidth="1"/>
    <col min="35" max="36" width="5" style="13" bestFit="1" customWidth="1"/>
    <col min="37" max="37" width="5.28515625" style="13" bestFit="1" customWidth="1"/>
    <col min="38" max="41" width="5" style="13" bestFit="1" customWidth="1"/>
    <col min="42" max="42" width="5.140625" style="13" bestFit="1" customWidth="1"/>
    <col min="43" max="44" width="5" style="13" bestFit="1" customWidth="1"/>
    <col min="45" max="45" width="5.140625" style="13" bestFit="1" customWidth="1"/>
    <col min="46" max="46" width="5" style="13" bestFit="1" customWidth="1"/>
    <col min="47" max="47" width="6.5703125" style="20" bestFit="1" customWidth="1"/>
    <col min="48" max="48" width="8.140625" style="20" bestFit="1" customWidth="1"/>
    <col min="49" max="49" width="2.85546875" style="13" customWidth="1"/>
    <col min="50" max="50" width="33.5703125" style="13" bestFit="1" customWidth="1"/>
    <col min="51" max="52" width="5" style="13" bestFit="1" customWidth="1"/>
    <col min="53" max="53" width="5.28515625" style="13" bestFit="1" customWidth="1"/>
    <col min="54" max="57" width="5" style="13" bestFit="1" customWidth="1"/>
    <col min="58" max="58" width="5.140625" style="13" bestFit="1" customWidth="1"/>
    <col min="59" max="60" width="5" style="13" bestFit="1" customWidth="1"/>
    <col min="61" max="61" width="5.140625" style="13" bestFit="1" customWidth="1"/>
    <col min="62" max="62" width="5" style="13" bestFit="1" customWidth="1"/>
    <col min="63" max="63" width="6.5703125" style="13" bestFit="1" customWidth="1"/>
    <col min="64" max="64" width="8.140625" style="13" bestFit="1" customWidth="1"/>
    <col min="65" max="65" width="2.42578125" style="13" customWidth="1"/>
    <col min="66" max="66" width="33.5703125" style="13" bestFit="1" customWidth="1"/>
    <col min="67" max="68" width="5" style="13" bestFit="1" customWidth="1"/>
    <col min="69" max="69" width="5.28515625" style="13" bestFit="1" customWidth="1"/>
    <col min="70" max="73" width="5" style="13" bestFit="1" customWidth="1"/>
    <col min="74" max="74" width="5.140625" style="13" bestFit="1" customWidth="1"/>
    <col min="75" max="76" width="5" style="13" bestFit="1" customWidth="1"/>
    <col min="77" max="77" width="5.140625" style="13" bestFit="1" customWidth="1"/>
    <col min="78" max="78" width="5" style="13" bestFit="1" customWidth="1"/>
    <col min="79" max="79" width="6.5703125" style="13" bestFit="1" customWidth="1"/>
    <col min="80" max="80" width="8.140625" style="13" bestFit="1" customWidth="1"/>
    <col min="81" max="81" width="2" style="13" customWidth="1"/>
    <col min="82" max="82" width="29" style="13" bestFit="1" customWidth="1"/>
    <col min="83" max="94" width="6" style="13" customWidth="1"/>
    <col min="95" max="96" width="9.140625" style="13"/>
    <col min="97" max="97" width="2.140625" style="13" customWidth="1"/>
    <col min="98" max="98" width="30.85546875" style="13" bestFit="1" customWidth="1"/>
    <col min="99" max="112" width="9.140625" style="13"/>
    <col min="113" max="113" width="2.42578125" style="13" customWidth="1"/>
    <col min="114" max="114" width="30.85546875" style="13" bestFit="1" customWidth="1"/>
    <col min="115" max="128" width="9.140625" style="13"/>
    <col min="129" max="129" width="3.5703125" style="13" customWidth="1"/>
    <col min="130" max="130" width="30.85546875" style="13" bestFit="1" customWidth="1"/>
    <col min="131" max="16384" width="9.140625" style="13"/>
  </cols>
  <sheetData>
    <row r="1" spans="2:144" ht="15.75" thickBot="1" x14ac:dyDescent="0.3"/>
    <row r="2" spans="2:144" ht="15.75" thickTop="1" x14ac:dyDescent="0.25">
      <c r="B2" s="180" t="s">
        <v>135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2"/>
      <c r="R2" s="180" t="s">
        <v>136</v>
      </c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2"/>
      <c r="AH2" s="180" t="s">
        <v>199</v>
      </c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2"/>
      <c r="AX2" s="180" t="s">
        <v>257</v>
      </c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2"/>
      <c r="BN2" s="180" t="s">
        <v>284</v>
      </c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2"/>
      <c r="CD2" s="180" t="s">
        <v>303</v>
      </c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2"/>
      <c r="CT2" s="180" t="s">
        <v>324</v>
      </c>
      <c r="CU2" s="181"/>
      <c r="CV2" s="181"/>
      <c r="CW2" s="181"/>
      <c r="CX2" s="181"/>
      <c r="CY2" s="181"/>
      <c r="CZ2" s="181"/>
      <c r="DA2" s="181"/>
      <c r="DB2" s="181"/>
      <c r="DC2" s="181"/>
      <c r="DD2" s="181"/>
      <c r="DE2" s="181"/>
      <c r="DF2" s="181"/>
      <c r="DG2" s="181"/>
      <c r="DH2" s="182"/>
      <c r="DJ2" s="186" t="s">
        <v>360</v>
      </c>
      <c r="DK2" s="187"/>
      <c r="DL2" s="187"/>
      <c r="DM2" s="187"/>
      <c r="DN2" s="187"/>
      <c r="DO2" s="187"/>
      <c r="DP2" s="187"/>
      <c r="DQ2" s="187"/>
      <c r="DR2" s="187"/>
      <c r="DS2" s="187"/>
      <c r="DT2" s="187"/>
      <c r="DU2" s="187"/>
      <c r="DV2" s="187"/>
      <c r="DW2" s="187"/>
      <c r="DX2" s="188"/>
      <c r="DZ2" s="186" t="s">
        <v>382</v>
      </c>
      <c r="EA2" s="187"/>
      <c r="EB2" s="187"/>
      <c r="EC2" s="187"/>
      <c r="ED2" s="187"/>
      <c r="EE2" s="187"/>
      <c r="EF2" s="187"/>
      <c r="EG2" s="187"/>
      <c r="EH2" s="187"/>
      <c r="EI2" s="187"/>
      <c r="EJ2" s="187"/>
      <c r="EK2" s="187"/>
      <c r="EL2" s="187"/>
      <c r="EM2" s="187"/>
      <c r="EN2" s="188"/>
    </row>
    <row r="3" spans="2:144" x14ac:dyDescent="0.25">
      <c r="B3" s="37" t="s">
        <v>102</v>
      </c>
      <c r="C3" s="40" t="s">
        <v>0</v>
      </c>
      <c r="D3" s="40" t="s">
        <v>3</v>
      </c>
      <c r="E3" s="40" t="s">
        <v>4</v>
      </c>
      <c r="F3" s="40" t="s">
        <v>5</v>
      </c>
      <c r="G3" s="40" t="s">
        <v>6</v>
      </c>
      <c r="H3" s="40" t="s">
        <v>7</v>
      </c>
      <c r="I3" s="40" t="s">
        <v>8</v>
      </c>
      <c r="J3" s="40" t="s">
        <v>9</v>
      </c>
      <c r="K3" s="40" t="s">
        <v>10</v>
      </c>
      <c r="L3" s="40" t="s">
        <v>11</v>
      </c>
      <c r="M3" s="40" t="s">
        <v>12</v>
      </c>
      <c r="N3" s="40" t="s">
        <v>13</v>
      </c>
      <c r="O3" s="40" t="s">
        <v>14</v>
      </c>
      <c r="P3" s="4" t="s">
        <v>15</v>
      </c>
      <c r="R3" s="37" t="s">
        <v>102</v>
      </c>
      <c r="S3" s="40" t="s">
        <v>0</v>
      </c>
      <c r="T3" s="40" t="s">
        <v>3</v>
      </c>
      <c r="U3" s="40" t="s">
        <v>4</v>
      </c>
      <c r="V3" s="40" t="s">
        <v>5</v>
      </c>
      <c r="W3" s="40" t="s">
        <v>6</v>
      </c>
      <c r="X3" s="40" t="s">
        <v>7</v>
      </c>
      <c r="Y3" s="40" t="s">
        <v>8</v>
      </c>
      <c r="Z3" s="40" t="s">
        <v>9</v>
      </c>
      <c r="AA3" s="40" t="s">
        <v>10</v>
      </c>
      <c r="AB3" s="40" t="s">
        <v>11</v>
      </c>
      <c r="AC3" s="40" t="s">
        <v>12</v>
      </c>
      <c r="AD3" s="40" t="s">
        <v>13</v>
      </c>
      <c r="AE3" s="40" t="s">
        <v>14</v>
      </c>
      <c r="AF3" s="4" t="s">
        <v>15</v>
      </c>
      <c r="AH3" s="37" t="s">
        <v>102</v>
      </c>
      <c r="AI3" s="40" t="s">
        <v>0</v>
      </c>
      <c r="AJ3" s="40" t="s">
        <v>3</v>
      </c>
      <c r="AK3" s="40" t="s">
        <v>4</v>
      </c>
      <c r="AL3" s="40" t="s">
        <v>5</v>
      </c>
      <c r="AM3" s="40" t="s">
        <v>6</v>
      </c>
      <c r="AN3" s="40" t="s">
        <v>7</v>
      </c>
      <c r="AO3" s="40" t="s">
        <v>8</v>
      </c>
      <c r="AP3" s="40" t="s">
        <v>9</v>
      </c>
      <c r="AQ3" s="40" t="s">
        <v>10</v>
      </c>
      <c r="AR3" s="40" t="s">
        <v>11</v>
      </c>
      <c r="AS3" s="40" t="s">
        <v>12</v>
      </c>
      <c r="AT3" s="40" t="s">
        <v>13</v>
      </c>
      <c r="AU3" s="40" t="s">
        <v>14</v>
      </c>
      <c r="AV3" s="4" t="s">
        <v>15</v>
      </c>
      <c r="AX3" s="37" t="s">
        <v>102</v>
      </c>
      <c r="AY3" s="40" t="s">
        <v>0</v>
      </c>
      <c r="AZ3" s="40" t="s">
        <v>3</v>
      </c>
      <c r="BA3" s="40" t="s">
        <v>4</v>
      </c>
      <c r="BB3" s="40" t="s">
        <v>5</v>
      </c>
      <c r="BC3" s="40" t="s">
        <v>6</v>
      </c>
      <c r="BD3" s="40" t="s">
        <v>7</v>
      </c>
      <c r="BE3" s="40" t="s">
        <v>8</v>
      </c>
      <c r="BF3" s="40" t="s">
        <v>9</v>
      </c>
      <c r="BG3" s="40" t="s">
        <v>10</v>
      </c>
      <c r="BH3" s="40" t="s">
        <v>11</v>
      </c>
      <c r="BI3" s="40" t="s">
        <v>12</v>
      </c>
      <c r="BJ3" s="40" t="s">
        <v>13</v>
      </c>
      <c r="BK3" s="40" t="s">
        <v>14</v>
      </c>
      <c r="BL3" s="4" t="s">
        <v>15</v>
      </c>
      <c r="BN3" s="37" t="s">
        <v>102</v>
      </c>
      <c r="BO3" s="40" t="s">
        <v>0</v>
      </c>
      <c r="BP3" s="40" t="s">
        <v>3</v>
      </c>
      <c r="BQ3" s="40" t="s">
        <v>4</v>
      </c>
      <c r="BR3" s="40" t="s">
        <v>5</v>
      </c>
      <c r="BS3" s="40" t="s">
        <v>6</v>
      </c>
      <c r="BT3" s="40" t="s">
        <v>7</v>
      </c>
      <c r="BU3" s="40" t="s">
        <v>8</v>
      </c>
      <c r="BV3" s="40" t="s">
        <v>9</v>
      </c>
      <c r="BW3" s="40" t="s">
        <v>10</v>
      </c>
      <c r="BX3" s="40" t="s">
        <v>11</v>
      </c>
      <c r="BY3" s="40" t="s">
        <v>12</v>
      </c>
      <c r="BZ3" s="40" t="s">
        <v>13</v>
      </c>
      <c r="CA3" s="40" t="s">
        <v>14</v>
      </c>
      <c r="CB3" s="4" t="s">
        <v>15</v>
      </c>
      <c r="CD3" s="37" t="s">
        <v>102</v>
      </c>
      <c r="CE3" s="40" t="s">
        <v>0</v>
      </c>
      <c r="CF3" s="40" t="s">
        <v>3</v>
      </c>
      <c r="CG3" s="40" t="s">
        <v>4</v>
      </c>
      <c r="CH3" s="40" t="s">
        <v>5</v>
      </c>
      <c r="CI3" s="40" t="s">
        <v>6</v>
      </c>
      <c r="CJ3" s="40" t="s">
        <v>7</v>
      </c>
      <c r="CK3" s="40" t="s">
        <v>8</v>
      </c>
      <c r="CL3" s="40" t="s">
        <v>9</v>
      </c>
      <c r="CM3" s="40" t="s">
        <v>10</v>
      </c>
      <c r="CN3" s="40" t="s">
        <v>11</v>
      </c>
      <c r="CO3" s="40" t="s">
        <v>12</v>
      </c>
      <c r="CP3" s="40" t="s">
        <v>13</v>
      </c>
      <c r="CQ3" s="40" t="s">
        <v>14</v>
      </c>
      <c r="CR3" s="4" t="s">
        <v>15</v>
      </c>
      <c r="CT3" s="37" t="s">
        <v>102</v>
      </c>
      <c r="CU3" s="40" t="s">
        <v>0</v>
      </c>
      <c r="CV3" s="40" t="s">
        <v>3</v>
      </c>
      <c r="CW3" s="40" t="s">
        <v>4</v>
      </c>
      <c r="CX3" s="40" t="s">
        <v>5</v>
      </c>
      <c r="CY3" s="40" t="s">
        <v>6</v>
      </c>
      <c r="CZ3" s="40" t="s">
        <v>7</v>
      </c>
      <c r="DA3" s="40" t="s">
        <v>8</v>
      </c>
      <c r="DB3" s="40" t="s">
        <v>9</v>
      </c>
      <c r="DC3" s="40" t="s">
        <v>10</v>
      </c>
      <c r="DD3" s="40" t="s">
        <v>11</v>
      </c>
      <c r="DE3" s="40" t="s">
        <v>12</v>
      </c>
      <c r="DF3" s="40" t="s">
        <v>13</v>
      </c>
      <c r="DG3" s="40" t="s">
        <v>14</v>
      </c>
      <c r="DH3" s="4" t="s">
        <v>15</v>
      </c>
      <c r="DJ3" s="126" t="s">
        <v>102</v>
      </c>
      <c r="DK3" s="40" t="s">
        <v>0</v>
      </c>
      <c r="DL3" s="40" t="s">
        <v>3</v>
      </c>
      <c r="DM3" s="40" t="s">
        <v>4</v>
      </c>
      <c r="DN3" s="40" t="s">
        <v>5</v>
      </c>
      <c r="DO3" s="40" t="s">
        <v>6</v>
      </c>
      <c r="DP3" s="40" t="s">
        <v>7</v>
      </c>
      <c r="DQ3" s="40" t="s">
        <v>8</v>
      </c>
      <c r="DR3" s="40" t="s">
        <v>9</v>
      </c>
      <c r="DS3" s="40" t="s">
        <v>10</v>
      </c>
      <c r="DT3" s="40" t="s">
        <v>11</v>
      </c>
      <c r="DU3" s="40" t="s">
        <v>12</v>
      </c>
      <c r="DV3" s="40" t="s">
        <v>13</v>
      </c>
      <c r="DW3" s="40" t="s">
        <v>14</v>
      </c>
      <c r="DX3" s="127" t="s">
        <v>15</v>
      </c>
      <c r="DZ3" s="126" t="s">
        <v>102</v>
      </c>
      <c r="EA3" s="40" t="s">
        <v>0</v>
      </c>
      <c r="EB3" s="40" t="s">
        <v>3</v>
      </c>
      <c r="EC3" s="40" t="s">
        <v>4</v>
      </c>
      <c r="ED3" s="40" t="s">
        <v>5</v>
      </c>
      <c r="EE3" s="40" t="s">
        <v>6</v>
      </c>
      <c r="EF3" s="40" t="s">
        <v>7</v>
      </c>
      <c r="EG3" s="40" t="s">
        <v>8</v>
      </c>
      <c r="EH3" s="40" t="s">
        <v>9</v>
      </c>
      <c r="EI3" s="40" t="s">
        <v>10</v>
      </c>
      <c r="EJ3" s="40" t="s">
        <v>11</v>
      </c>
      <c r="EK3" s="40" t="s">
        <v>12</v>
      </c>
      <c r="EL3" s="40" t="s">
        <v>13</v>
      </c>
      <c r="EM3" s="40" t="s">
        <v>14</v>
      </c>
      <c r="EN3" s="127" t="s">
        <v>15</v>
      </c>
    </row>
    <row r="4" spans="2:144" x14ac:dyDescent="0.25">
      <c r="B4" s="48" t="s">
        <v>119</v>
      </c>
      <c r="C4" s="10"/>
      <c r="D4" s="10"/>
      <c r="E4" s="10"/>
      <c r="F4" s="10"/>
      <c r="G4" s="10"/>
      <c r="H4" s="10"/>
      <c r="I4" s="10"/>
      <c r="J4" s="10"/>
      <c r="K4" s="10">
        <v>124</v>
      </c>
      <c r="L4" s="10">
        <v>182</v>
      </c>
      <c r="M4" s="10">
        <v>137</v>
      </c>
      <c r="N4" s="10">
        <v>112</v>
      </c>
      <c r="O4" s="41">
        <f t="shared" ref="O4:O38" si="0">SUM(C4:N4)</f>
        <v>555</v>
      </c>
      <c r="P4" s="62">
        <f t="shared" ref="P4:P39" si="1">O4/$O$39</f>
        <v>3.1368337760696322E-2</v>
      </c>
      <c r="R4" s="48" t="s">
        <v>119</v>
      </c>
      <c r="S4" s="10">
        <v>91</v>
      </c>
      <c r="T4" s="10">
        <v>122</v>
      </c>
      <c r="U4" s="10">
        <v>83</v>
      </c>
      <c r="V4" s="10">
        <v>55</v>
      </c>
      <c r="W4" s="10">
        <v>77</v>
      </c>
      <c r="X4" s="10">
        <v>123</v>
      </c>
      <c r="Y4" s="10">
        <v>126</v>
      </c>
      <c r="Z4" s="10">
        <v>97</v>
      </c>
      <c r="AA4" s="10">
        <v>100</v>
      </c>
      <c r="AB4" s="10">
        <v>179</v>
      </c>
      <c r="AC4" s="10">
        <v>106</v>
      </c>
      <c r="AD4" s="10">
        <v>78</v>
      </c>
      <c r="AE4" s="41">
        <f t="shared" ref="AE4:AE38" si="2">SUM(S4:AD4)</f>
        <v>1237</v>
      </c>
      <c r="AF4" s="62">
        <f t="shared" ref="AF4:AF38" si="3">AE4/$AE$39</f>
        <v>1.8682414063915905E-2</v>
      </c>
      <c r="AH4" s="48" t="s">
        <v>119</v>
      </c>
      <c r="AI4" s="10">
        <v>79</v>
      </c>
      <c r="AJ4" s="10">
        <v>83</v>
      </c>
      <c r="AK4" s="10">
        <v>95</v>
      </c>
      <c r="AL4" s="10">
        <v>75</v>
      </c>
      <c r="AM4" s="10">
        <v>79</v>
      </c>
      <c r="AN4" s="10">
        <v>95</v>
      </c>
      <c r="AO4" s="10">
        <v>93</v>
      </c>
      <c r="AP4" s="10">
        <v>127</v>
      </c>
      <c r="AQ4" s="10">
        <v>96</v>
      </c>
      <c r="AR4" s="10">
        <v>102</v>
      </c>
      <c r="AS4" s="10">
        <v>138</v>
      </c>
      <c r="AT4" s="10">
        <v>121</v>
      </c>
      <c r="AU4" s="41">
        <f>SUM(AI4:AT4)</f>
        <v>1183</v>
      </c>
      <c r="AV4" s="62">
        <f t="shared" ref="AV4:AV38" si="4">AU4/$AU$39</f>
        <v>2.0484139077434547E-2</v>
      </c>
      <c r="AX4" s="48" t="s">
        <v>119</v>
      </c>
      <c r="AY4" s="10">
        <v>64</v>
      </c>
      <c r="AZ4" s="10">
        <v>87</v>
      </c>
      <c r="BA4" s="10">
        <v>109</v>
      </c>
      <c r="BB4" s="10">
        <v>70</v>
      </c>
      <c r="BC4" s="10">
        <v>96</v>
      </c>
      <c r="BD4" s="10">
        <v>107</v>
      </c>
      <c r="BE4" s="10">
        <v>126</v>
      </c>
      <c r="BF4" s="10">
        <v>90</v>
      </c>
      <c r="BG4" s="10">
        <v>33</v>
      </c>
      <c r="BH4" s="10">
        <v>57</v>
      </c>
      <c r="BI4" s="10">
        <v>43</v>
      </c>
      <c r="BJ4" s="10">
        <v>25</v>
      </c>
      <c r="BK4" s="41">
        <f>SUM(AY4:BJ4)</f>
        <v>907</v>
      </c>
      <c r="BL4" s="62">
        <f t="shared" ref="BL4:BL38" si="5">BK4/$BK$39</f>
        <v>2.1988411840287037E-2</v>
      </c>
      <c r="BN4" s="48" t="s">
        <v>119</v>
      </c>
      <c r="BO4" s="10">
        <v>31</v>
      </c>
      <c r="BP4" s="10">
        <v>36</v>
      </c>
      <c r="BQ4" s="10">
        <v>51</v>
      </c>
      <c r="BR4" s="10">
        <v>34</v>
      </c>
      <c r="BS4" s="10">
        <v>40</v>
      </c>
      <c r="BT4" s="10">
        <v>30</v>
      </c>
      <c r="BU4" s="10">
        <v>41</v>
      </c>
      <c r="BV4" s="10">
        <v>33</v>
      </c>
      <c r="BW4" s="10">
        <v>23</v>
      </c>
      <c r="BX4" s="10">
        <v>16</v>
      </c>
      <c r="BY4" s="10">
        <v>103</v>
      </c>
      <c r="BZ4" s="10">
        <v>64</v>
      </c>
      <c r="CA4" s="41">
        <f>SUM(BO4:BZ4)</f>
        <v>502</v>
      </c>
      <c r="CB4" s="62">
        <f t="shared" ref="CB4:CB38" si="6">CA4/$CA$39</f>
        <v>1.7061482513679775E-2</v>
      </c>
      <c r="CC4" s="94"/>
      <c r="CD4" s="48" t="s">
        <v>119</v>
      </c>
      <c r="CE4" s="10">
        <v>37</v>
      </c>
      <c r="CF4" s="10">
        <v>32</v>
      </c>
      <c r="CG4" s="10">
        <v>31</v>
      </c>
      <c r="CH4" s="10">
        <v>22</v>
      </c>
      <c r="CI4" s="10">
        <v>37</v>
      </c>
      <c r="CJ4" s="10">
        <v>15</v>
      </c>
      <c r="CK4" s="10">
        <v>12</v>
      </c>
      <c r="CL4" s="10">
        <v>19</v>
      </c>
      <c r="CM4" s="10">
        <v>20</v>
      </c>
      <c r="CN4" s="10">
        <v>23</v>
      </c>
      <c r="CO4" s="10">
        <v>19</v>
      </c>
      <c r="CP4" s="10">
        <v>14</v>
      </c>
      <c r="CQ4" s="41">
        <f>SUM(CE4:CP4)</f>
        <v>281</v>
      </c>
      <c r="CR4" s="62">
        <f>CQ4/$CQ$39</f>
        <v>1.216713574366746E-2</v>
      </c>
      <c r="CT4" s="48" t="s">
        <v>119</v>
      </c>
      <c r="CU4" s="10">
        <v>22</v>
      </c>
      <c r="CV4" s="10">
        <v>30</v>
      </c>
      <c r="CW4" s="10">
        <v>31</v>
      </c>
      <c r="CX4" s="10">
        <v>14</v>
      </c>
      <c r="CY4" s="10">
        <v>16</v>
      </c>
      <c r="CZ4" s="10">
        <v>16</v>
      </c>
      <c r="DA4" s="10">
        <v>14</v>
      </c>
      <c r="DB4" s="10">
        <v>26</v>
      </c>
      <c r="DC4" s="10">
        <v>33</v>
      </c>
      <c r="DD4" s="10">
        <v>17</v>
      </c>
      <c r="DE4" s="10">
        <v>21</v>
      </c>
      <c r="DF4" s="10">
        <v>5</v>
      </c>
      <c r="DG4" s="41">
        <f>SUM(CU4:DF4)</f>
        <v>245</v>
      </c>
      <c r="DH4" s="62">
        <f>DG4/$DG$39</f>
        <v>8.3324830799578267E-3</v>
      </c>
      <c r="DJ4" s="128" t="s">
        <v>119</v>
      </c>
      <c r="DK4" s="10">
        <v>11</v>
      </c>
      <c r="DL4" s="10">
        <v>9</v>
      </c>
      <c r="DM4" s="10">
        <v>18</v>
      </c>
      <c r="DN4" s="10">
        <v>10</v>
      </c>
      <c r="DO4" s="10">
        <v>11</v>
      </c>
      <c r="DP4" s="10">
        <v>13</v>
      </c>
      <c r="DQ4" s="10">
        <v>23</v>
      </c>
      <c r="DR4" s="10">
        <v>16</v>
      </c>
      <c r="DS4" s="10">
        <v>17</v>
      </c>
      <c r="DT4" s="10">
        <v>22</v>
      </c>
      <c r="DU4" s="10">
        <v>16</v>
      </c>
      <c r="DV4" s="10">
        <v>6</v>
      </c>
      <c r="DW4" s="41">
        <f>SUM(DK4:DV4)</f>
        <v>172</v>
      </c>
      <c r="DX4" s="129">
        <f>DW4/$DW$39</f>
        <v>7.1015689512799341E-3</v>
      </c>
      <c r="DZ4" s="128" t="s">
        <v>119</v>
      </c>
      <c r="EA4" s="10">
        <v>17</v>
      </c>
      <c r="EB4" s="10">
        <v>12</v>
      </c>
      <c r="EC4" s="10">
        <v>18</v>
      </c>
      <c r="ED4" s="10">
        <v>4</v>
      </c>
      <c r="EE4" s="10"/>
      <c r="EF4" s="10"/>
      <c r="EG4" s="10"/>
      <c r="EH4" s="10"/>
      <c r="EI4" s="10"/>
      <c r="EJ4" s="10"/>
      <c r="EK4" s="10"/>
      <c r="EL4" s="10"/>
      <c r="EM4" s="41">
        <f>SUM(EA4:EL4)</f>
        <v>51</v>
      </c>
      <c r="EN4" s="129">
        <f>EM4/$EM$39</f>
        <v>7.1790540540540545E-3</v>
      </c>
    </row>
    <row r="5" spans="2:144" x14ac:dyDescent="0.25">
      <c r="B5" s="48" t="s">
        <v>110</v>
      </c>
      <c r="C5" s="10"/>
      <c r="D5" s="10"/>
      <c r="E5" s="10"/>
      <c r="F5" s="10"/>
      <c r="G5" s="10"/>
      <c r="H5" s="10"/>
      <c r="I5" s="10"/>
      <c r="J5" s="10"/>
      <c r="K5" s="10">
        <v>19</v>
      </c>
      <c r="L5" s="10">
        <v>25</v>
      </c>
      <c r="M5" s="10">
        <v>35</v>
      </c>
      <c r="N5" s="10">
        <v>25</v>
      </c>
      <c r="O5" s="41">
        <f t="shared" si="0"/>
        <v>104</v>
      </c>
      <c r="P5" s="62">
        <f t="shared" si="1"/>
        <v>5.8780308596620128E-3</v>
      </c>
      <c r="R5" s="48" t="s">
        <v>110</v>
      </c>
      <c r="S5" s="10">
        <v>24</v>
      </c>
      <c r="T5" s="10">
        <v>40</v>
      </c>
      <c r="U5" s="10">
        <v>24</v>
      </c>
      <c r="V5" s="10">
        <v>27</v>
      </c>
      <c r="W5" s="10">
        <v>37</v>
      </c>
      <c r="X5" s="10">
        <v>56</v>
      </c>
      <c r="Y5" s="10">
        <v>44</v>
      </c>
      <c r="Z5" s="10">
        <v>47</v>
      </c>
      <c r="AA5" s="10">
        <v>32</v>
      </c>
      <c r="AB5" s="10">
        <v>42</v>
      </c>
      <c r="AC5" s="10">
        <v>29</v>
      </c>
      <c r="AD5" s="10">
        <v>40</v>
      </c>
      <c r="AE5" s="41">
        <f t="shared" si="2"/>
        <v>442</v>
      </c>
      <c r="AF5" s="62">
        <f t="shared" si="3"/>
        <v>6.6755270947864431E-3</v>
      </c>
      <c r="AH5" s="48" t="s">
        <v>110</v>
      </c>
      <c r="AI5" s="10">
        <v>41</v>
      </c>
      <c r="AJ5" s="10">
        <v>50</v>
      </c>
      <c r="AK5" s="10">
        <v>58</v>
      </c>
      <c r="AL5" s="10">
        <v>39</v>
      </c>
      <c r="AM5" s="10">
        <v>51</v>
      </c>
      <c r="AN5" s="10">
        <v>57</v>
      </c>
      <c r="AO5" s="10">
        <v>44</v>
      </c>
      <c r="AP5" s="10">
        <v>31</v>
      </c>
      <c r="AQ5" s="10">
        <v>33</v>
      </c>
      <c r="AR5" s="10">
        <v>24</v>
      </c>
      <c r="AS5" s="10">
        <v>32</v>
      </c>
      <c r="AT5" s="10">
        <v>50</v>
      </c>
      <c r="AU5" s="41">
        <f t="shared" ref="AU5:AU38" si="7">SUM(AI5:AT5)</f>
        <v>510</v>
      </c>
      <c r="AV5" s="62">
        <f t="shared" si="4"/>
        <v>8.8308630004155699E-3</v>
      </c>
      <c r="AX5" s="48" t="s">
        <v>110</v>
      </c>
      <c r="AY5" s="10">
        <v>23</v>
      </c>
      <c r="AZ5" s="10">
        <v>27</v>
      </c>
      <c r="BA5" s="10">
        <v>37</v>
      </c>
      <c r="BB5" s="10">
        <v>22</v>
      </c>
      <c r="BC5" s="10">
        <v>25</v>
      </c>
      <c r="BD5" s="10">
        <v>40</v>
      </c>
      <c r="BE5" s="10">
        <v>44</v>
      </c>
      <c r="BF5" s="10">
        <v>19</v>
      </c>
      <c r="BG5" s="10">
        <v>12</v>
      </c>
      <c r="BH5" s="10">
        <v>26</v>
      </c>
      <c r="BI5" s="10">
        <v>28</v>
      </c>
      <c r="BJ5" s="10">
        <v>38</v>
      </c>
      <c r="BK5" s="41">
        <f t="shared" ref="BK5:BK38" si="8">SUM(AY5:BJ5)</f>
        <v>341</v>
      </c>
      <c r="BL5" s="62">
        <f t="shared" si="5"/>
        <v>8.2668670755654677E-3</v>
      </c>
      <c r="BN5" s="48" t="s">
        <v>110</v>
      </c>
      <c r="BO5" s="10">
        <v>30</v>
      </c>
      <c r="BP5" s="10">
        <v>20</v>
      </c>
      <c r="BQ5" s="10">
        <v>21</v>
      </c>
      <c r="BR5" s="10">
        <v>33</v>
      </c>
      <c r="BS5" s="10">
        <v>29</v>
      </c>
      <c r="BT5" s="10">
        <v>16</v>
      </c>
      <c r="BU5" s="10">
        <v>16</v>
      </c>
      <c r="BV5" s="10">
        <v>12</v>
      </c>
      <c r="BW5" s="10">
        <v>12</v>
      </c>
      <c r="BX5" s="10">
        <v>9</v>
      </c>
      <c r="BY5" s="10">
        <v>21</v>
      </c>
      <c r="BZ5" s="10">
        <v>15</v>
      </c>
      <c r="CA5" s="41">
        <f t="shared" ref="CA5:CA38" si="9">SUM(BO5:BZ5)</f>
        <v>234</v>
      </c>
      <c r="CB5" s="62">
        <f t="shared" si="6"/>
        <v>7.9529619685280231E-3</v>
      </c>
      <c r="CC5" s="94"/>
      <c r="CD5" s="48" t="s">
        <v>110</v>
      </c>
      <c r="CE5" s="10">
        <v>26</v>
      </c>
      <c r="CF5" s="10">
        <v>23</v>
      </c>
      <c r="CG5" s="10">
        <v>25</v>
      </c>
      <c r="CH5" s="10">
        <v>19</v>
      </c>
      <c r="CI5" s="10">
        <v>23</v>
      </c>
      <c r="CJ5" s="10">
        <v>8</v>
      </c>
      <c r="CK5" s="10">
        <v>11</v>
      </c>
      <c r="CL5" s="10">
        <v>8</v>
      </c>
      <c r="CM5" s="10">
        <v>8</v>
      </c>
      <c r="CN5" s="10">
        <v>10</v>
      </c>
      <c r="CO5" s="10">
        <v>19</v>
      </c>
      <c r="CP5" s="10">
        <v>15</v>
      </c>
      <c r="CQ5" s="41">
        <f t="shared" ref="CQ5:CQ38" si="10">SUM(CE5:CP5)</f>
        <v>195</v>
      </c>
      <c r="CR5" s="62">
        <f t="shared" ref="CR5:CR38" si="11">CQ5/$CQ$39</f>
        <v>8.4433860142888069E-3</v>
      </c>
      <c r="CT5" s="48" t="s">
        <v>110</v>
      </c>
      <c r="CU5" s="10">
        <v>28</v>
      </c>
      <c r="CV5" s="10">
        <v>28</v>
      </c>
      <c r="CW5" s="10">
        <v>26</v>
      </c>
      <c r="CX5" s="10">
        <v>18</v>
      </c>
      <c r="CY5" s="10">
        <v>27</v>
      </c>
      <c r="CZ5" s="10">
        <v>19</v>
      </c>
      <c r="DA5" s="10">
        <v>24</v>
      </c>
      <c r="DB5" s="10">
        <v>21</v>
      </c>
      <c r="DC5" s="10">
        <v>27</v>
      </c>
      <c r="DD5" s="10">
        <v>16</v>
      </c>
      <c r="DE5" s="10">
        <v>8</v>
      </c>
      <c r="DF5" s="10">
        <v>19</v>
      </c>
      <c r="DG5" s="41">
        <f t="shared" ref="DG5:DG22" si="12">SUM(CU5:DF5)</f>
        <v>261</v>
      </c>
      <c r="DH5" s="62">
        <f t="shared" ref="DH5:DH38" si="13">DG5/$DG$39</f>
        <v>8.8766452402816044E-3</v>
      </c>
      <c r="DJ5" s="128" t="s">
        <v>110</v>
      </c>
      <c r="DK5" s="10">
        <v>17</v>
      </c>
      <c r="DL5" s="10">
        <v>13</v>
      </c>
      <c r="DM5" s="10">
        <v>7</v>
      </c>
      <c r="DN5" s="10">
        <v>19</v>
      </c>
      <c r="DO5" s="10">
        <v>16</v>
      </c>
      <c r="DP5" s="10">
        <v>15</v>
      </c>
      <c r="DQ5" s="10">
        <v>22</v>
      </c>
      <c r="DR5" s="10">
        <v>19</v>
      </c>
      <c r="DS5" s="10">
        <v>18</v>
      </c>
      <c r="DT5" s="10">
        <v>15</v>
      </c>
      <c r="DU5" s="10">
        <v>20</v>
      </c>
      <c r="DV5" s="10">
        <v>25</v>
      </c>
      <c r="DW5" s="41">
        <f t="shared" ref="DW5:DW22" si="14">SUM(DK5:DV5)</f>
        <v>206</v>
      </c>
      <c r="DX5" s="129">
        <f t="shared" ref="DX5:DX38" si="15">DW5/$DW$39</f>
        <v>8.5053674649050379E-3</v>
      </c>
      <c r="DZ5" s="128" t="s">
        <v>110</v>
      </c>
      <c r="EA5" s="10">
        <v>16</v>
      </c>
      <c r="EB5" s="10">
        <v>11</v>
      </c>
      <c r="EC5" s="10">
        <v>20</v>
      </c>
      <c r="ED5" s="10">
        <v>19</v>
      </c>
      <c r="EE5" s="10"/>
      <c r="EF5" s="10"/>
      <c r="EG5" s="10"/>
      <c r="EH5" s="10"/>
      <c r="EI5" s="10"/>
      <c r="EJ5" s="10"/>
      <c r="EK5" s="10"/>
      <c r="EL5" s="10"/>
      <c r="EM5" s="41">
        <f t="shared" ref="EM5:EM22" si="16">SUM(EA5:EL5)</f>
        <v>66</v>
      </c>
      <c r="EN5" s="129">
        <f t="shared" ref="EN5:EN38" si="17">EM5/$EM$39</f>
        <v>9.2905405405405411E-3</v>
      </c>
    </row>
    <row r="6" spans="2:144" x14ac:dyDescent="0.25">
      <c r="B6" s="48" t="s">
        <v>112</v>
      </c>
      <c r="C6" s="10"/>
      <c r="D6" s="10"/>
      <c r="E6" s="10"/>
      <c r="F6" s="10"/>
      <c r="G6" s="10"/>
      <c r="H6" s="10"/>
      <c r="I6" s="10"/>
      <c r="J6" s="10"/>
      <c r="K6" s="10">
        <v>45</v>
      </c>
      <c r="L6" s="10">
        <v>67</v>
      </c>
      <c r="M6" s="10">
        <v>74</v>
      </c>
      <c r="N6" s="10">
        <v>41</v>
      </c>
      <c r="O6" s="41">
        <f t="shared" si="0"/>
        <v>227</v>
      </c>
      <c r="P6" s="62">
        <f t="shared" si="1"/>
        <v>1.2829932741762279E-2</v>
      </c>
      <c r="R6" s="48" t="s">
        <v>112</v>
      </c>
      <c r="S6" s="10">
        <v>41</v>
      </c>
      <c r="T6" s="10">
        <v>70</v>
      </c>
      <c r="U6" s="10">
        <v>66</v>
      </c>
      <c r="V6" s="10">
        <v>49</v>
      </c>
      <c r="W6" s="10">
        <v>105</v>
      </c>
      <c r="X6" s="10">
        <v>102</v>
      </c>
      <c r="Y6" s="10">
        <v>81</v>
      </c>
      <c r="Z6" s="10">
        <v>93</v>
      </c>
      <c r="AA6" s="10">
        <v>77</v>
      </c>
      <c r="AB6" s="10">
        <v>102</v>
      </c>
      <c r="AC6" s="10">
        <v>71</v>
      </c>
      <c r="AD6" s="10">
        <v>71</v>
      </c>
      <c r="AE6" s="41">
        <f t="shared" si="2"/>
        <v>928</v>
      </c>
      <c r="AF6" s="62">
        <f t="shared" si="3"/>
        <v>1.4015586298556154E-2</v>
      </c>
      <c r="AH6" s="48" t="s">
        <v>112</v>
      </c>
      <c r="AI6" s="10">
        <v>75</v>
      </c>
      <c r="AJ6" s="10">
        <v>95</v>
      </c>
      <c r="AK6" s="10">
        <v>90</v>
      </c>
      <c r="AL6" s="10">
        <v>81</v>
      </c>
      <c r="AM6" s="10">
        <v>81</v>
      </c>
      <c r="AN6" s="10">
        <v>82</v>
      </c>
      <c r="AO6" s="10">
        <v>82</v>
      </c>
      <c r="AP6" s="10">
        <v>51</v>
      </c>
      <c r="AQ6" s="10">
        <v>45</v>
      </c>
      <c r="AR6" s="10">
        <v>39</v>
      </c>
      <c r="AS6" s="10">
        <v>51</v>
      </c>
      <c r="AT6" s="10">
        <v>33</v>
      </c>
      <c r="AU6" s="41">
        <f t="shared" si="7"/>
        <v>805</v>
      </c>
      <c r="AV6" s="62">
        <f t="shared" si="4"/>
        <v>1.3938911206538302E-2</v>
      </c>
      <c r="AX6" s="48" t="s">
        <v>112</v>
      </c>
      <c r="AY6" s="10">
        <v>47</v>
      </c>
      <c r="AZ6" s="10">
        <v>46</v>
      </c>
      <c r="BA6" s="10">
        <v>58</v>
      </c>
      <c r="BB6" s="10">
        <v>59</v>
      </c>
      <c r="BC6" s="10">
        <v>70</v>
      </c>
      <c r="BD6" s="10">
        <v>45</v>
      </c>
      <c r="BE6" s="10">
        <v>82</v>
      </c>
      <c r="BF6" s="10">
        <v>57</v>
      </c>
      <c r="BG6" s="10">
        <v>34</v>
      </c>
      <c r="BH6" s="10">
        <v>51</v>
      </c>
      <c r="BI6" s="10">
        <v>38</v>
      </c>
      <c r="BJ6" s="10">
        <v>22</v>
      </c>
      <c r="BK6" s="41">
        <f t="shared" si="8"/>
        <v>609</v>
      </c>
      <c r="BL6" s="62">
        <f t="shared" si="5"/>
        <v>1.4763994278649179E-2</v>
      </c>
      <c r="BN6" s="48" t="s">
        <v>112</v>
      </c>
      <c r="BO6" s="10">
        <v>37</v>
      </c>
      <c r="BP6" s="10">
        <v>32</v>
      </c>
      <c r="BQ6" s="10">
        <v>61</v>
      </c>
      <c r="BR6" s="10">
        <v>45</v>
      </c>
      <c r="BS6" s="10">
        <v>50</v>
      </c>
      <c r="BT6" s="10">
        <v>37</v>
      </c>
      <c r="BU6" s="10">
        <v>26</v>
      </c>
      <c r="BV6" s="10">
        <v>34</v>
      </c>
      <c r="BW6" s="10">
        <v>31</v>
      </c>
      <c r="BX6" s="10">
        <v>23</v>
      </c>
      <c r="BY6" s="10">
        <v>51</v>
      </c>
      <c r="BZ6" s="10">
        <v>41</v>
      </c>
      <c r="CA6" s="41">
        <f t="shared" si="9"/>
        <v>468</v>
      </c>
      <c r="CB6" s="62">
        <f t="shared" si="6"/>
        <v>1.5905923937056046E-2</v>
      </c>
      <c r="CC6" s="94"/>
      <c r="CD6" s="48" t="s">
        <v>112</v>
      </c>
      <c r="CE6" s="10">
        <v>61</v>
      </c>
      <c r="CF6" s="10">
        <v>48</v>
      </c>
      <c r="CG6" s="10">
        <v>34</v>
      </c>
      <c r="CH6" s="10">
        <v>42</v>
      </c>
      <c r="CI6" s="10">
        <v>53</v>
      </c>
      <c r="CJ6" s="10">
        <v>40</v>
      </c>
      <c r="CK6" s="10">
        <v>38</v>
      </c>
      <c r="CL6" s="10">
        <v>17</v>
      </c>
      <c r="CM6" s="10">
        <v>35</v>
      </c>
      <c r="CN6" s="10">
        <v>47</v>
      </c>
      <c r="CO6" s="10">
        <v>25</v>
      </c>
      <c r="CP6" s="10">
        <v>34</v>
      </c>
      <c r="CQ6" s="41">
        <f t="shared" si="10"/>
        <v>474</v>
      </c>
      <c r="CR6" s="62">
        <f t="shared" si="11"/>
        <v>2.0523922927040486E-2</v>
      </c>
      <c r="CT6" s="48" t="s">
        <v>112</v>
      </c>
      <c r="CU6" s="10">
        <v>39</v>
      </c>
      <c r="CV6" s="10">
        <v>43</v>
      </c>
      <c r="CW6" s="10">
        <v>59</v>
      </c>
      <c r="CX6" s="10">
        <v>52</v>
      </c>
      <c r="CY6" s="10">
        <v>72</v>
      </c>
      <c r="CZ6" s="10">
        <v>62</v>
      </c>
      <c r="DA6" s="10">
        <v>65</v>
      </c>
      <c r="DB6" s="10">
        <v>61</v>
      </c>
      <c r="DC6" s="10">
        <v>38</v>
      </c>
      <c r="DD6" s="10">
        <v>50</v>
      </c>
      <c r="DE6" s="10">
        <v>44</v>
      </c>
      <c r="DF6" s="10">
        <v>28</v>
      </c>
      <c r="DG6" s="41">
        <f t="shared" si="12"/>
        <v>613</v>
      </c>
      <c r="DH6" s="62">
        <f t="shared" si="13"/>
        <v>2.0848212767404686E-2</v>
      </c>
      <c r="DJ6" s="128" t="s">
        <v>112</v>
      </c>
      <c r="DK6" s="10">
        <v>24</v>
      </c>
      <c r="DL6" s="10">
        <v>51</v>
      </c>
      <c r="DM6" s="10">
        <v>54</v>
      </c>
      <c r="DN6" s="10">
        <v>44</v>
      </c>
      <c r="DO6" s="10">
        <v>53</v>
      </c>
      <c r="DP6" s="10">
        <v>26</v>
      </c>
      <c r="DQ6" s="10">
        <v>30</v>
      </c>
      <c r="DR6" s="10">
        <v>48</v>
      </c>
      <c r="DS6" s="10">
        <v>51</v>
      </c>
      <c r="DT6" s="10">
        <v>53</v>
      </c>
      <c r="DU6" s="10">
        <v>56</v>
      </c>
      <c r="DV6" s="10">
        <v>48</v>
      </c>
      <c r="DW6" s="41">
        <f t="shared" si="14"/>
        <v>538</v>
      </c>
      <c r="DX6" s="129">
        <f t="shared" si="15"/>
        <v>2.2213047068538397E-2</v>
      </c>
      <c r="DZ6" s="128" t="s">
        <v>112</v>
      </c>
      <c r="EA6" s="10">
        <v>26</v>
      </c>
      <c r="EB6" s="10">
        <v>42</v>
      </c>
      <c r="EC6" s="10">
        <v>45</v>
      </c>
      <c r="ED6" s="10">
        <v>52</v>
      </c>
      <c r="EE6" s="10"/>
      <c r="EF6" s="10"/>
      <c r="EG6" s="10"/>
      <c r="EH6" s="10"/>
      <c r="EI6" s="10"/>
      <c r="EJ6" s="10"/>
      <c r="EK6" s="10"/>
      <c r="EL6" s="10"/>
      <c r="EM6" s="41">
        <f t="shared" si="16"/>
        <v>165</v>
      </c>
      <c r="EN6" s="129">
        <f t="shared" si="17"/>
        <v>2.322635135135135E-2</v>
      </c>
    </row>
    <row r="7" spans="2:144" x14ac:dyDescent="0.25">
      <c r="B7" s="48" t="s">
        <v>116</v>
      </c>
      <c r="C7" s="10"/>
      <c r="D7" s="10"/>
      <c r="E7" s="10"/>
      <c r="F7" s="10"/>
      <c r="G7" s="10"/>
      <c r="H7" s="10"/>
      <c r="I7" s="10"/>
      <c r="J7" s="10"/>
      <c r="K7" s="10">
        <v>37</v>
      </c>
      <c r="L7" s="10">
        <v>62</v>
      </c>
      <c r="M7" s="10">
        <v>60</v>
      </c>
      <c r="N7" s="10">
        <v>66</v>
      </c>
      <c r="O7" s="41">
        <f t="shared" si="0"/>
        <v>225</v>
      </c>
      <c r="P7" s="62">
        <f t="shared" si="1"/>
        <v>1.2716893686768779E-2</v>
      </c>
      <c r="R7" s="48" t="s">
        <v>116</v>
      </c>
      <c r="S7" s="10">
        <v>62</v>
      </c>
      <c r="T7" s="10">
        <v>71</v>
      </c>
      <c r="U7" s="10">
        <v>84</v>
      </c>
      <c r="V7" s="10">
        <v>57</v>
      </c>
      <c r="W7" s="10">
        <v>71</v>
      </c>
      <c r="X7" s="10">
        <v>96</v>
      </c>
      <c r="Y7" s="10">
        <v>108</v>
      </c>
      <c r="Z7" s="10">
        <v>118</v>
      </c>
      <c r="AA7" s="10">
        <v>175</v>
      </c>
      <c r="AB7" s="10">
        <v>144</v>
      </c>
      <c r="AC7" s="10">
        <v>102</v>
      </c>
      <c r="AD7" s="10">
        <v>87</v>
      </c>
      <c r="AE7" s="41">
        <f t="shared" si="2"/>
        <v>1175</v>
      </c>
      <c r="AF7" s="62">
        <f t="shared" si="3"/>
        <v>1.7746027910348579E-2</v>
      </c>
      <c r="AH7" s="48" t="s">
        <v>116</v>
      </c>
      <c r="AI7" s="10">
        <v>89</v>
      </c>
      <c r="AJ7" s="10">
        <v>109</v>
      </c>
      <c r="AK7" s="10">
        <v>112</v>
      </c>
      <c r="AL7" s="10">
        <v>102</v>
      </c>
      <c r="AM7" s="10">
        <v>98</v>
      </c>
      <c r="AN7" s="10">
        <v>60</v>
      </c>
      <c r="AO7" s="10">
        <v>74</v>
      </c>
      <c r="AP7" s="10">
        <v>55</v>
      </c>
      <c r="AQ7" s="10">
        <v>54</v>
      </c>
      <c r="AR7" s="10">
        <v>57</v>
      </c>
      <c r="AS7" s="10">
        <v>61</v>
      </c>
      <c r="AT7" s="10">
        <v>38</v>
      </c>
      <c r="AU7" s="41">
        <f t="shared" si="7"/>
        <v>909</v>
      </c>
      <c r="AV7" s="62">
        <f t="shared" si="4"/>
        <v>1.5739714641917164E-2</v>
      </c>
      <c r="AX7" s="48" t="s">
        <v>116</v>
      </c>
      <c r="AY7" s="10">
        <v>47</v>
      </c>
      <c r="AZ7" s="10">
        <v>42</v>
      </c>
      <c r="BA7" s="10">
        <v>38</v>
      </c>
      <c r="BB7" s="10">
        <v>40</v>
      </c>
      <c r="BC7" s="10">
        <v>33</v>
      </c>
      <c r="BD7" s="10">
        <v>66</v>
      </c>
      <c r="BE7" s="10">
        <v>64</v>
      </c>
      <c r="BF7" s="10">
        <v>48</v>
      </c>
      <c r="BG7" s="10">
        <v>36</v>
      </c>
      <c r="BH7" s="10">
        <v>33</v>
      </c>
      <c r="BI7" s="10">
        <v>29</v>
      </c>
      <c r="BJ7" s="10">
        <v>18</v>
      </c>
      <c r="BK7" s="41">
        <f t="shared" si="8"/>
        <v>494</v>
      </c>
      <c r="BL7" s="62">
        <f t="shared" si="5"/>
        <v>1.1976047904191617E-2</v>
      </c>
      <c r="BN7" s="48" t="s">
        <v>116</v>
      </c>
      <c r="BO7" s="10">
        <v>36</v>
      </c>
      <c r="BP7" s="10">
        <v>24</v>
      </c>
      <c r="BQ7" s="10">
        <v>31</v>
      </c>
      <c r="BR7" s="10">
        <v>29</v>
      </c>
      <c r="BS7" s="10">
        <v>42</v>
      </c>
      <c r="BT7" s="10">
        <v>28</v>
      </c>
      <c r="BU7" s="10">
        <v>34</v>
      </c>
      <c r="BV7" s="10">
        <v>24</v>
      </c>
      <c r="BW7" s="10">
        <v>21</v>
      </c>
      <c r="BX7" s="10">
        <v>20</v>
      </c>
      <c r="BY7" s="10">
        <v>30</v>
      </c>
      <c r="BZ7" s="10">
        <v>33</v>
      </c>
      <c r="CA7" s="41">
        <f t="shared" si="9"/>
        <v>352</v>
      </c>
      <c r="CB7" s="62">
        <f t="shared" si="6"/>
        <v>1.1963429969751554E-2</v>
      </c>
      <c r="CC7" s="94"/>
      <c r="CD7" s="48" t="s">
        <v>116</v>
      </c>
      <c r="CE7" s="10">
        <v>18</v>
      </c>
      <c r="CF7" s="10">
        <v>17</v>
      </c>
      <c r="CG7" s="10">
        <v>21</v>
      </c>
      <c r="CH7" s="10">
        <v>20</v>
      </c>
      <c r="CI7" s="10">
        <v>24</v>
      </c>
      <c r="CJ7" s="10">
        <v>16</v>
      </c>
      <c r="CK7" s="10">
        <v>16</v>
      </c>
      <c r="CL7" s="10">
        <v>10</v>
      </c>
      <c r="CM7" s="10">
        <v>9</v>
      </c>
      <c r="CN7" s="10">
        <v>22</v>
      </c>
      <c r="CO7" s="10">
        <v>24</v>
      </c>
      <c r="CP7" s="10">
        <v>10</v>
      </c>
      <c r="CQ7" s="41">
        <f t="shared" si="10"/>
        <v>207</v>
      </c>
      <c r="CR7" s="62">
        <f t="shared" si="11"/>
        <v>8.9629789997835024E-3</v>
      </c>
      <c r="CT7" s="48" t="s">
        <v>116</v>
      </c>
      <c r="CU7" s="10">
        <v>12</v>
      </c>
      <c r="CV7" s="10">
        <v>25</v>
      </c>
      <c r="CW7" s="10">
        <v>22</v>
      </c>
      <c r="CX7" s="10">
        <v>25</v>
      </c>
      <c r="CY7" s="10">
        <v>25</v>
      </c>
      <c r="CZ7" s="10">
        <v>29</v>
      </c>
      <c r="DA7" s="10">
        <v>28</v>
      </c>
      <c r="DB7" s="10">
        <v>29</v>
      </c>
      <c r="DC7" s="10">
        <v>14</v>
      </c>
      <c r="DD7" s="10">
        <v>20</v>
      </c>
      <c r="DE7" s="10">
        <v>23</v>
      </c>
      <c r="DF7" s="10">
        <v>33</v>
      </c>
      <c r="DG7" s="41">
        <f t="shared" si="12"/>
        <v>285</v>
      </c>
      <c r="DH7" s="62">
        <f t="shared" si="13"/>
        <v>9.6928884807672682E-3</v>
      </c>
      <c r="DJ7" s="128" t="s">
        <v>116</v>
      </c>
      <c r="DK7" s="10">
        <v>17</v>
      </c>
      <c r="DL7" s="10">
        <v>26</v>
      </c>
      <c r="DM7" s="10">
        <v>13</v>
      </c>
      <c r="DN7" s="10">
        <v>16</v>
      </c>
      <c r="DO7" s="10">
        <v>20</v>
      </c>
      <c r="DP7" s="10">
        <v>26</v>
      </c>
      <c r="DQ7" s="10">
        <v>18</v>
      </c>
      <c r="DR7" s="10">
        <v>20</v>
      </c>
      <c r="DS7" s="10">
        <v>20</v>
      </c>
      <c r="DT7" s="10">
        <v>26</v>
      </c>
      <c r="DU7" s="10">
        <v>16</v>
      </c>
      <c r="DV7" s="10">
        <v>19</v>
      </c>
      <c r="DW7" s="41">
        <f t="shared" si="14"/>
        <v>237</v>
      </c>
      <c r="DX7" s="129">
        <f t="shared" si="15"/>
        <v>9.7853014037985134E-3</v>
      </c>
      <c r="DZ7" s="128" t="s">
        <v>116</v>
      </c>
      <c r="EA7" s="10">
        <v>20</v>
      </c>
      <c r="EB7" s="10">
        <v>11</v>
      </c>
      <c r="EC7" s="10">
        <v>12</v>
      </c>
      <c r="ED7" s="10">
        <v>21</v>
      </c>
      <c r="EE7" s="10"/>
      <c r="EF7" s="10"/>
      <c r="EG7" s="10"/>
      <c r="EH7" s="10"/>
      <c r="EI7" s="10"/>
      <c r="EJ7" s="10"/>
      <c r="EK7" s="10"/>
      <c r="EL7" s="10"/>
      <c r="EM7" s="41">
        <f t="shared" si="16"/>
        <v>64</v>
      </c>
      <c r="EN7" s="129">
        <f t="shared" si="17"/>
        <v>9.0090090090090089E-3</v>
      </c>
    </row>
    <row r="8" spans="2:144" x14ac:dyDescent="0.25">
      <c r="B8" s="48" t="s">
        <v>115</v>
      </c>
      <c r="C8" s="10"/>
      <c r="D8" s="10"/>
      <c r="E8" s="10"/>
      <c r="F8" s="10"/>
      <c r="G8" s="10"/>
      <c r="H8" s="10"/>
      <c r="I8" s="10"/>
      <c r="J8" s="10"/>
      <c r="K8" s="10">
        <v>20</v>
      </c>
      <c r="L8" s="10">
        <v>29</v>
      </c>
      <c r="M8" s="10">
        <v>18</v>
      </c>
      <c r="N8" s="10">
        <v>12</v>
      </c>
      <c r="O8" s="41">
        <f t="shared" si="0"/>
        <v>79</v>
      </c>
      <c r="P8" s="62">
        <f t="shared" si="1"/>
        <v>4.46504267224326E-3</v>
      </c>
      <c r="R8" s="48" t="s">
        <v>115</v>
      </c>
      <c r="S8" s="10">
        <v>23</v>
      </c>
      <c r="T8" s="10">
        <v>30</v>
      </c>
      <c r="U8" s="10">
        <v>17</v>
      </c>
      <c r="V8" s="10">
        <v>24</v>
      </c>
      <c r="W8" s="10">
        <v>22</v>
      </c>
      <c r="X8" s="10">
        <v>24</v>
      </c>
      <c r="Y8" s="10">
        <v>36</v>
      </c>
      <c r="Z8" s="10">
        <v>53</v>
      </c>
      <c r="AA8" s="10">
        <v>38</v>
      </c>
      <c r="AB8" s="10">
        <v>20</v>
      </c>
      <c r="AC8" s="10">
        <v>15</v>
      </c>
      <c r="AD8" s="10">
        <v>20</v>
      </c>
      <c r="AE8" s="41">
        <f t="shared" si="2"/>
        <v>322</v>
      </c>
      <c r="AF8" s="62">
        <f t="shared" si="3"/>
        <v>4.8631667975593549E-3</v>
      </c>
      <c r="AH8" s="48" t="s">
        <v>115</v>
      </c>
      <c r="AI8" s="10">
        <v>16</v>
      </c>
      <c r="AJ8" s="10">
        <v>18</v>
      </c>
      <c r="AK8" s="10">
        <v>16</v>
      </c>
      <c r="AL8" s="10">
        <v>16</v>
      </c>
      <c r="AM8" s="10">
        <v>11</v>
      </c>
      <c r="AN8" s="10">
        <v>3</v>
      </c>
      <c r="AO8" s="10">
        <v>3</v>
      </c>
      <c r="AP8" s="10">
        <v>11</v>
      </c>
      <c r="AQ8" s="10">
        <v>7</v>
      </c>
      <c r="AR8" s="10">
        <v>12</v>
      </c>
      <c r="AS8" s="10">
        <v>15</v>
      </c>
      <c r="AT8" s="10">
        <v>3</v>
      </c>
      <c r="AU8" s="41">
        <f t="shared" si="7"/>
        <v>131</v>
      </c>
      <c r="AV8" s="62">
        <f t="shared" si="4"/>
        <v>2.2683197118714502E-3</v>
      </c>
      <c r="AX8" s="48" t="s">
        <v>115</v>
      </c>
      <c r="AY8" s="10">
        <v>4</v>
      </c>
      <c r="AZ8" s="10">
        <v>7</v>
      </c>
      <c r="BA8" s="10">
        <v>8</v>
      </c>
      <c r="BB8" s="10">
        <v>8</v>
      </c>
      <c r="BC8" s="10">
        <v>9</v>
      </c>
      <c r="BD8" s="10">
        <v>17</v>
      </c>
      <c r="BE8" s="10">
        <v>10</v>
      </c>
      <c r="BF8" s="10">
        <v>10</v>
      </c>
      <c r="BG8" s="10">
        <v>10</v>
      </c>
      <c r="BH8" s="10">
        <v>7</v>
      </c>
      <c r="BI8" s="10">
        <v>6</v>
      </c>
      <c r="BJ8" s="10">
        <v>10</v>
      </c>
      <c r="BK8" s="41">
        <f t="shared" si="8"/>
        <v>106</v>
      </c>
      <c r="BL8" s="62">
        <f t="shared" si="5"/>
        <v>2.5697592668913185E-3</v>
      </c>
      <c r="BN8" s="48" t="s">
        <v>115</v>
      </c>
      <c r="BO8" s="10">
        <v>8</v>
      </c>
      <c r="BP8" s="10">
        <v>15</v>
      </c>
      <c r="BQ8" s="10">
        <v>8</v>
      </c>
      <c r="BR8" s="10">
        <v>3</v>
      </c>
      <c r="BS8" s="10">
        <v>1</v>
      </c>
      <c r="BT8" s="10">
        <v>6</v>
      </c>
      <c r="BU8" s="10">
        <v>1</v>
      </c>
      <c r="BV8" s="10">
        <v>7</v>
      </c>
      <c r="BW8" s="10">
        <v>5</v>
      </c>
      <c r="BX8" s="10">
        <v>2</v>
      </c>
      <c r="BY8" s="10">
        <v>40</v>
      </c>
      <c r="BZ8" s="10">
        <v>38</v>
      </c>
      <c r="CA8" s="41">
        <f t="shared" si="9"/>
        <v>134</v>
      </c>
      <c r="CB8" s="62">
        <f t="shared" si="6"/>
        <v>4.554260272575876E-3</v>
      </c>
      <c r="CC8" s="94"/>
      <c r="CD8" s="48" t="s">
        <v>115</v>
      </c>
      <c r="CE8" s="10">
        <v>16</v>
      </c>
      <c r="CF8" s="10">
        <v>28</v>
      </c>
      <c r="CG8" s="10">
        <v>11</v>
      </c>
      <c r="CH8" s="10">
        <v>24</v>
      </c>
      <c r="CI8" s="10">
        <v>11</v>
      </c>
      <c r="CJ8" s="10">
        <v>3</v>
      </c>
      <c r="CK8" s="10">
        <v>3</v>
      </c>
      <c r="CL8" s="10">
        <v>2</v>
      </c>
      <c r="CM8" s="10">
        <v>1</v>
      </c>
      <c r="CN8" s="10">
        <v>4</v>
      </c>
      <c r="CO8" s="10">
        <v>4</v>
      </c>
      <c r="CP8" s="10">
        <v>2</v>
      </c>
      <c r="CQ8" s="41">
        <f t="shared" si="10"/>
        <v>109</v>
      </c>
      <c r="CR8" s="62">
        <f t="shared" si="11"/>
        <v>4.7196362849101538E-3</v>
      </c>
      <c r="CT8" s="48" t="s">
        <v>115</v>
      </c>
      <c r="CU8" s="10">
        <v>2</v>
      </c>
      <c r="CV8" s="10">
        <v>3</v>
      </c>
      <c r="CW8" s="10">
        <v>6</v>
      </c>
      <c r="CX8" s="10">
        <v>1</v>
      </c>
      <c r="CY8" s="10">
        <v>1</v>
      </c>
      <c r="CZ8" s="10">
        <v>2</v>
      </c>
      <c r="DA8" s="10">
        <v>1</v>
      </c>
      <c r="DB8" s="10">
        <v>3</v>
      </c>
      <c r="DC8" s="10">
        <v>3</v>
      </c>
      <c r="DD8" s="10">
        <v>1</v>
      </c>
      <c r="DE8" s="10">
        <v>10</v>
      </c>
      <c r="DF8" s="10">
        <v>1</v>
      </c>
      <c r="DG8" s="41">
        <f t="shared" si="12"/>
        <v>34</v>
      </c>
      <c r="DH8" s="62">
        <f t="shared" si="13"/>
        <v>1.1563445906880251E-3</v>
      </c>
      <c r="DJ8" s="128" t="s">
        <v>115</v>
      </c>
      <c r="DK8" s="10">
        <v>1</v>
      </c>
      <c r="DL8" s="10">
        <v>2</v>
      </c>
      <c r="DM8" s="10">
        <v>3</v>
      </c>
      <c r="DN8" s="10">
        <v>7</v>
      </c>
      <c r="DO8" s="10">
        <v>2</v>
      </c>
      <c r="DP8" s="10">
        <v>2</v>
      </c>
      <c r="DQ8" s="10"/>
      <c r="DR8" s="10"/>
      <c r="DS8" s="10">
        <v>4</v>
      </c>
      <c r="DT8" s="10">
        <v>3</v>
      </c>
      <c r="DU8" s="10">
        <v>1</v>
      </c>
      <c r="DV8" s="10">
        <v>3</v>
      </c>
      <c r="DW8" s="41">
        <f t="shared" si="14"/>
        <v>28</v>
      </c>
      <c r="DX8" s="129">
        <f t="shared" si="15"/>
        <v>1.1560693641618498E-3</v>
      </c>
      <c r="DZ8" s="128" t="s">
        <v>115</v>
      </c>
      <c r="EA8" s="10"/>
      <c r="EB8" s="10">
        <v>7</v>
      </c>
      <c r="EC8" s="10">
        <v>4</v>
      </c>
      <c r="ED8" s="10">
        <v>1</v>
      </c>
      <c r="EE8" s="10"/>
      <c r="EF8" s="10"/>
      <c r="EG8" s="10"/>
      <c r="EH8" s="10"/>
      <c r="EI8" s="10"/>
      <c r="EJ8" s="10"/>
      <c r="EK8" s="10"/>
      <c r="EL8" s="10"/>
      <c r="EM8" s="41">
        <f t="shared" si="16"/>
        <v>12</v>
      </c>
      <c r="EN8" s="129">
        <f t="shared" si="17"/>
        <v>1.6891891891891893E-3</v>
      </c>
    </row>
    <row r="9" spans="2:144" x14ac:dyDescent="0.25">
      <c r="B9" s="48" t="s">
        <v>132</v>
      </c>
      <c r="C9" s="10"/>
      <c r="D9" s="10"/>
      <c r="E9" s="10"/>
      <c r="F9" s="10"/>
      <c r="G9" s="10"/>
      <c r="H9" s="10"/>
      <c r="I9" s="10"/>
      <c r="J9" s="10"/>
      <c r="K9" s="10">
        <v>7</v>
      </c>
      <c r="L9" s="10">
        <v>15</v>
      </c>
      <c r="M9" s="10">
        <v>7</v>
      </c>
      <c r="N9" s="10">
        <v>11</v>
      </c>
      <c r="O9" s="41">
        <f t="shared" si="0"/>
        <v>40</v>
      </c>
      <c r="P9" s="62">
        <f t="shared" si="1"/>
        <v>2.260781099870005E-3</v>
      </c>
      <c r="R9" s="48" t="s">
        <v>132</v>
      </c>
      <c r="S9" s="10">
        <v>10</v>
      </c>
      <c r="T9" s="10">
        <v>12</v>
      </c>
      <c r="U9" s="10">
        <v>18</v>
      </c>
      <c r="V9" s="10">
        <v>13</v>
      </c>
      <c r="W9" s="10">
        <v>11</v>
      </c>
      <c r="X9" s="10">
        <v>16</v>
      </c>
      <c r="Y9" s="10">
        <v>16</v>
      </c>
      <c r="Z9" s="10">
        <v>22</v>
      </c>
      <c r="AA9" s="10">
        <v>20</v>
      </c>
      <c r="AB9" s="10">
        <v>36</v>
      </c>
      <c r="AC9" s="10">
        <v>17</v>
      </c>
      <c r="AD9" s="10">
        <v>23</v>
      </c>
      <c r="AE9" s="41">
        <f t="shared" si="2"/>
        <v>214</v>
      </c>
      <c r="AF9" s="62">
        <f t="shared" si="3"/>
        <v>3.2320425300549748E-3</v>
      </c>
      <c r="AH9" s="48" t="s">
        <v>132</v>
      </c>
      <c r="AI9" s="10">
        <v>15</v>
      </c>
      <c r="AJ9" s="10">
        <v>17</v>
      </c>
      <c r="AK9" s="10">
        <v>19</v>
      </c>
      <c r="AL9" s="10">
        <v>12</v>
      </c>
      <c r="AM9" s="10">
        <v>12</v>
      </c>
      <c r="AN9" s="10">
        <v>13</v>
      </c>
      <c r="AO9" s="10">
        <v>21</v>
      </c>
      <c r="AP9" s="10">
        <v>11</v>
      </c>
      <c r="AQ9" s="10">
        <v>15</v>
      </c>
      <c r="AR9" s="10">
        <v>17</v>
      </c>
      <c r="AS9" s="10">
        <v>19</v>
      </c>
      <c r="AT9" s="10">
        <v>16</v>
      </c>
      <c r="AU9" s="41">
        <f t="shared" si="7"/>
        <v>187</v>
      </c>
      <c r="AV9" s="62">
        <f t="shared" si="4"/>
        <v>3.2379831001523758E-3</v>
      </c>
      <c r="AX9" s="48" t="s">
        <v>132</v>
      </c>
      <c r="AY9" s="10">
        <v>13</v>
      </c>
      <c r="AZ9" s="10">
        <v>13</v>
      </c>
      <c r="BA9" s="10">
        <v>15</v>
      </c>
      <c r="BB9" s="10">
        <v>3</v>
      </c>
      <c r="BC9" s="10">
        <v>13</v>
      </c>
      <c r="BD9" s="10">
        <v>11</v>
      </c>
      <c r="BE9" s="10">
        <v>25</v>
      </c>
      <c r="BF9" s="10">
        <v>11</v>
      </c>
      <c r="BG9" s="10">
        <v>10</v>
      </c>
      <c r="BH9" s="10">
        <v>11</v>
      </c>
      <c r="BI9" s="10">
        <v>3</v>
      </c>
      <c r="BJ9" s="10">
        <v>12</v>
      </c>
      <c r="BK9" s="41">
        <f t="shared" si="8"/>
        <v>140</v>
      </c>
      <c r="BL9" s="62">
        <f t="shared" si="5"/>
        <v>3.394021673252685E-3</v>
      </c>
      <c r="BN9" s="48" t="s">
        <v>132</v>
      </c>
      <c r="BO9" s="10">
        <v>8</v>
      </c>
      <c r="BP9" s="10">
        <v>4</v>
      </c>
      <c r="BQ9" s="10">
        <v>8</v>
      </c>
      <c r="BR9" s="10">
        <v>5</v>
      </c>
      <c r="BS9" s="10">
        <v>11</v>
      </c>
      <c r="BT9" s="10">
        <v>5</v>
      </c>
      <c r="BU9" s="10">
        <v>9</v>
      </c>
      <c r="BV9" s="10">
        <v>4</v>
      </c>
      <c r="BW9" s="10">
        <v>5</v>
      </c>
      <c r="BX9" s="10">
        <v>8</v>
      </c>
      <c r="BY9" s="10">
        <v>11</v>
      </c>
      <c r="BZ9" s="10">
        <v>24</v>
      </c>
      <c r="CA9" s="41">
        <f t="shared" si="9"/>
        <v>102</v>
      </c>
      <c r="CB9" s="62">
        <f t="shared" si="6"/>
        <v>3.4666757298711893E-3</v>
      </c>
      <c r="CC9" s="94"/>
      <c r="CD9" s="48" t="s">
        <v>132</v>
      </c>
      <c r="CE9" s="10">
        <v>6</v>
      </c>
      <c r="CF9" s="10">
        <v>8</v>
      </c>
      <c r="CG9" s="10">
        <v>7</v>
      </c>
      <c r="CH9" s="10">
        <v>9</v>
      </c>
      <c r="CI9" s="10">
        <v>13</v>
      </c>
      <c r="CJ9" s="10">
        <v>6</v>
      </c>
      <c r="CK9" s="10">
        <v>4</v>
      </c>
      <c r="CL9" s="10">
        <v>3</v>
      </c>
      <c r="CM9" s="10">
        <v>2</v>
      </c>
      <c r="CN9" s="10">
        <v>13</v>
      </c>
      <c r="CO9" s="10">
        <v>8</v>
      </c>
      <c r="CP9" s="10">
        <v>5</v>
      </c>
      <c r="CQ9" s="41">
        <f t="shared" si="10"/>
        <v>84</v>
      </c>
      <c r="CR9" s="62">
        <f t="shared" si="11"/>
        <v>3.637150898462871E-3</v>
      </c>
      <c r="CT9" s="48" t="s">
        <v>132</v>
      </c>
      <c r="CU9" s="10">
        <v>11</v>
      </c>
      <c r="CV9" s="10">
        <v>9</v>
      </c>
      <c r="CW9" s="10">
        <v>8</v>
      </c>
      <c r="CX9" s="10">
        <v>5</v>
      </c>
      <c r="CY9" s="10">
        <v>8</v>
      </c>
      <c r="CZ9" s="10">
        <v>9</v>
      </c>
      <c r="DA9" s="10">
        <v>11</v>
      </c>
      <c r="DB9" s="10">
        <v>9</v>
      </c>
      <c r="DC9" s="10">
        <v>11</v>
      </c>
      <c r="DD9" s="10">
        <v>6</v>
      </c>
      <c r="DE9" s="10">
        <v>4</v>
      </c>
      <c r="DF9" s="10">
        <v>6</v>
      </c>
      <c r="DG9" s="41">
        <f t="shared" si="12"/>
        <v>97</v>
      </c>
      <c r="DH9" s="62">
        <f t="shared" si="13"/>
        <v>3.2989830969628949E-3</v>
      </c>
      <c r="DJ9" s="128" t="s">
        <v>132</v>
      </c>
      <c r="DK9" s="10">
        <v>8</v>
      </c>
      <c r="DL9" s="10">
        <v>9</v>
      </c>
      <c r="DM9" s="10">
        <v>5</v>
      </c>
      <c r="DN9" s="10">
        <v>5</v>
      </c>
      <c r="DO9" s="10">
        <v>6</v>
      </c>
      <c r="DP9" s="10">
        <v>10</v>
      </c>
      <c r="DQ9" s="10">
        <v>5</v>
      </c>
      <c r="DR9" s="10">
        <v>12</v>
      </c>
      <c r="DS9" s="10">
        <v>7</v>
      </c>
      <c r="DT9" s="10">
        <v>5</v>
      </c>
      <c r="DU9" s="10">
        <v>11</v>
      </c>
      <c r="DV9" s="10">
        <v>7</v>
      </c>
      <c r="DW9" s="41">
        <f t="shared" si="14"/>
        <v>90</v>
      </c>
      <c r="DX9" s="129">
        <f t="shared" si="15"/>
        <v>3.7159372419488025E-3</v>
      </c>
      <c r="DZ9" s="128" t="s">
        <v>132</v>
      </c>
      <c r="EA9" s="10">
        <v>2</v>
      </c>
      <c r="EB9" s="10">
        <v>13</v>
      </c>
      <c r="EC9" s="10">
        <v>13</v>
      </c>
      <c r="ED9" s="10">
        <v>1</v>
      </c>
      <c r="EE9" s="10"/>
      <c r="EF9" s="10"/>
      <c r="EG9" s="10"/>
      <c r="EH9" s="10"/>
      <c r="EI9" s="10"/>
      <c r="EJ9" s="10"/>
      <c r="EK9" s="10"/>
      <c r="EL9" s="10"/>
      <c r="EM9" s="41">
        <f t="shared" si="16"/>
        <v>29</v>
      </c>
      <c r="EN9" s="129">
        <f t="shared" si="17"/>
        <v>4.0822072072072071E-3</v>
      </c>
    </row>
    <row r="10" spans="2:144" x14ac:dyDescent="0.25">
      <c r="B10" s="48" t="s">
        <v>105</v>
      </c>
      <c r="C10" s="10"/>
      <c r="D10" s="10"/>
      <c r="E10" s="10"/>
      <c r="F10" s="10"/>
      <c r="G10" s="10"/>
      <c r="H10" s="10"/>
      <c r="I10" s="10"/>
      <c r="J10" s="10"/>
      <c r="K10" s="10">
        <v>1606</v>
      </c>
      <c r="L10" s="10">
        <v>1877</v>
      </c>
      <c r="M10" s="10">
        <v>1797</v>
      </c>
      <c r="N10" s="10">
        <v>1170</v>
      </c>
      <c r="O10" s="41">
        <f t="shared" si="0"/>
        <v>6450</v>
      </c>
      <c r="P10" s="62">
        <f t="shared" si="1"/>
        <v>0.36455095235403834</v>
      </c>
      <c r="R10" s="48" t="s">
        <v>105</v>
      </c>
      <c r="S10" s="10">
        <v>1176</v>
      </c>
      <c r="T10" s="10">
        <v>1382</v>
      </c>
      <c r="U10" s="10">
        <v>1702</v>
      </c>
      <c r="V10" s="10">
        <v>1197</v>
      </c>
      <c r="W10" s="10">
        <v>1523</v>
      </c>
      <c r="X10" s="10">
        <v>1580</v>
      </c>
      <c r="Y10" s="10">
        <v>1767</v>
      </c>
      <c r="Z10" s="10">
        <v>1730</v>
      </c>
      <c r="AA10" s="10">
        <v>1655</v>
      </c>
      <c r="AB10" s="10">
        <v>1979</v>
      </c>
      <c r="AC10" s="10">
        <v>1771</v>
      </c>
      <c r="AD10" s="10">
        <v>1119</v>
      </c>
      <c r="AE10" s="41">
        <f t="shared" si="2"/>
        <v>18581</v>
      </c>
      <c r="AF10" s="62">
        <f t="shared" si="3"/>
        <v>0.28062888902313782</v>
      </c>
      <c r="AH10" s="48" t="s">
        <v>105</v>
      </c>
      <c r="AI10" s="10">
        <v>1276</v>
      </c>
      <c r="AJ10" s="10">
        <v>1614</v>
      </c>
      <c r="AK10" s="10">
        <v>1483</v>
      </c>
      <c r="AL10" s="10">
        <v>1327</v>
      </c>
      <c r="AM10" s="10">
        <v>1453</v>
      </c>
      <c r="AN10" s="10">
        <v>1113</v>
      </c>
      <c r="AO10" s="10">
        <v>1054</v>
      </c>
      <c r="AP10" s="10">
        <v>869</v>
      </c>
      <c r="AQ10" s="10">
        <v>897</v>
      </c>
      <c r="AR10" s="10">
        <v>866</v>
      </c>
      <c r="AS10" s="10">
        <v>903</v>
      </c>
      <c r="AT10" s="10">
        <v>616</v>
      </c>
      <c r="AU10" s="41">
        <f t="shared" si="7"/>
        <v>13471</v>
      </c>
      <c r="AV10" s="62">
        <f t="shared" si="4"/>
        <v>0.23325599113450615</v>
      </c>
      <c r="AX10" s="48" t="s">
        <v>105</v>
      </c>
      <c r="AY10" s="10">
        <v>642</v>
      </c>
      <c r="AZ10" s="10">
        <v>408</v>
      </c>
      <c r="BA10" s="10">
        <v>578</v>
      </c>
      <c r="BB10" s="10">
        <v>572</v>
      </c>
      <c r="BC10" s="10">
        <v>681</v>
      </c>
      <c r="BD10" s="10">
        <v>833</v>
      </c>
      <c r="BE10" s="10">
        <v>734</v>
      </c>
      <c r="BF10" s="10">
        <v>484</v>
      </c>
      <c r="BG10" s="10">
        <v>502</v>
      </c>
      <c r="BH10" s="10">
        <v>445</v>
      </c>
      <c r="BI10" s="10">
        <v>382</v>
      </c>
      <c r="BJ10" s="10">
        <v>363</v>
      </c>
      <c r="BK10" s="41">
        <f t="shared" si="8"/>
        <v>6624</v>
      </c>
      <c r="BL10" s="62">
        <f t="shared" si="5"/>
        <v>0.16058571116875561</v>
      </c>
      <c r="BN10" s="48" t="s">
        <v>105</v>
      </c>
      <c r="BO10" s="10">
        <v>294</v>
      </c>
      <c r="BP10" s="10">
        <v>364</v>
      </c>
      <c r="BQ10" s="10">
        <v>274</v>
      </c>
      <c r="BR10" s="10">
        <v>309</v>
      </c>
      <c r="BS10" s="10">
        <v>335</v>
      </c>
      <c r="BT10" s="10">
        <v>212</v>
      </c>
      <c r="BU10" s="10">
        <v>259</v>
      </c>
      <c r="BV10" s="10">
        <v>248</v>
      </c>
      <c r="BW10" s="10">
        <v>163</v>
      </c>
      <c r="BX10" s="10">
        <v>98</v>
      </c>
      <c r="BY10" s="10">
        <v>207</v>
      </c>
      <c r="BZ10" s="10">
        <v>195</v>
      </c>
      <c r="CA10" s="41">
        <f t="shared" si="9"/>
        <v>2958</v>
      </c>
      <c r="CB10" s="62">
        <f t="shared" si="6"/>
        <v>0.10053359616626449</v>
      </c>
      <c r="CC10" s="94"/>
      <c r="CD10" s="48" t="s">
        <v>105</v>
      </c>
      <c r="CE10" s="10">
        <v>155</v>
      </c>
      <c r="CF10" s="10">
        <v>113</v>
      </c>
      <c r="CG10" s="10">
        <v>157</v>
      </c>
      <c r="CH10" s="10">
        <v>98</v>
      </c>
      <c r="CI10" s="10">
        <v>154</v>
      </c>
      <c r="CJ10" s="10">
        <v>116</v>
      </c>
      <c r="CK10" s="10">
        <v>92</v>
      </c>
      <c r="CL10" s="10">
        <v>96</v>
      </c>
      <c r="CM10" s="10">
        <v>112</v>
      </c>
      <c r="CN10" s="10">
        <v>108</v>
      </c>
      <c r="CO10" s="10">
        <v>76</v>
      </c>
      <c r="CP10" s="10">
        <v>94</v>
      </c>
      <c r="CQ10" s="41">
        <f t="shared" si="10"/>
        <v>1371</v>
      </c>
      <c r="CR10" s="62">
        <f t="shared" si="11"/>
        <v>5.9363498592768994E-2</v>
      </c>
      <c r="CT10" s="48" t="s">
        <v>105</v>
      </c>
      <c r="CU10" s="10">
        <v>98</v>
      </c>
      <c r="CV10" s="10">
        <v>114</v>
      </c>
      <c r="CW10" s="10">
        <v>168</v>
      </c>
      <c r="CX10" s="10">
        <v>124</v>
      </c>
      <c r="CY10" s="10">
        <v>122</v>
      </c>
      <c r="CZ10" s="10">
        <v>81</v>
      </c>
      <c r="DA10" s="10">
        <v>123</v>
      </c>
      <c r="DB10" s="10">
        <v>135</v>
      </c>
      <c r="DC10" s="10">
        <v>104</v>
      </c>
      <c r="DD10" s="10">
        <v>109</v>
      </c>
      <c r="DE10" s="10">
        <v>91</v>
      </c>
      <c r="DF10" s="10">
        <v>68</v>
      </c>
      <c r="DG10" s="41">
        <f t="shared" si="12"/>
        <v>1337</v>
      </c>
      <c r="DH10" s="62">
        <f t="shared" si="13"/>
        <v>4.5471550522055572E-2</v>
      </c>
      <c r="DJ10" s="128" t="s">
        <v>105</v>
      </c>
      <c r="DK10" s="10">
        <v>57</v>
      </c>
      <c r="DL10" s="10">
        <v>102</v>
      </c>
      <c r="DM10" s="10">
        <v>103</v>
      </c>
      <c r="DN10" s="10">
        <v>70</v>
      </c>
      <c r="DO10" s="10">
        <v>91</v>
      </c>
      <c r="DP10" s="10">
        <v>47</v>
      </c>
      <c r="DQ10" s="10">
        <v>97</v>
      </c>
      <c r="DR10" s="10">
        <v>69</v>
      </c>
      <c r="DS10" s="10">
        <v>89</v>
      </c>
      <c r="DT10" s="10">
        <v>57</v>
      </c>
      <c r="DU10" s="10">
        <v>52</v>
      </c>
      <c r="DV10" s="10">
        <v>30</v>
      </c>
      <c r="DW10" s="41">
        <f t="shared" si="14"/>
        <v>864</v>
      </c>
      <c r="DX10" s="129">
        <f t="shared" si="15"/>
        <v>3.5672997522708506E-2</v>
      </c>
      <c r="DZ10" s="128" t="s">
        <v>105</v>
      </c>
      <c r="EA10" s="10">
        <v>58</v>
      </c>
      <c r="EB10" s="10">
        <v>55</v>
      </c>
      <c r="EC10" s="10">
        <v>74</v>
      </c>
      <c r="ED10" s="10">
        <v>67</v>
      </c>
      <c r="EE10" s="10"/>
      <c r="EF10" s="10"/>
      <c r="EG10" s="10"/>
      <c r="EH10" s="10"/>
      <c r="EI10" s="10"/>
      <c r="EJ10" s="10"/>
      <c r="EK10" s="10"/>
      <c r="EL10" s="10"/>
      <c r="EM10" s="41">
        <f t="shared" si="16"/>
        <v>254</v>
      </c>
      <c r="EN10" s="129">
        <f t="shared" si="17"/>
        <v>3.5754504504504507E-2</v>
      </c>
    </row>
    <row r="11" spans="2:144" x14ac:dyDescent="0.25">
      <c r="B11" s="48" t="s">
        <v>114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41">
        <f t="shared" si="0"/>
        <v>0</v>
      </c>
      <c r="P11" s="62">
        <f t="shared" si="1"/>
        <v>0</v>
      </c>
      <c r="R11" s="48" t="s">
        <v>114</v>
      </c>
      <c r="S11" s="10"/>
      <c r="T11" s="10"/>
      <c r="U11" s="10"/>
      <c r="V11" s="10"/>
      <c r="W11" s="10"/>
      <c r="X11" s="10"/>
      <c r="Y11" s="10"/>
      <c r="Z11" s="10"/>
      <c r="AA11" s="10"/>
      <c r="AB11" s="10">
        <v>12</v>
      </c>
      <c r="AC11" s="10">
        <v>11</v>
      </c>
      <c r="AD11" s="10">
        <v>8</v>
      </c>
      <c r="AE11" s="41">
        <f t="shared" si="2"/>
        <v>31</v>
      </c>
      <c r="AF11" s="62">
        <f t="shared" si="3"/>
        <v>4.681930767836646E-4</v>
      </c>
      <c r="AH11" s="48" t="s">
        <v>114</v>
      </c>
      <c r="AI11" s="10">
        <v>3</v>
      </c>
      <c r="AJ11" s="10">
        <v>11</v>
      </c>
      <c r="AK11" s="10">
        <v>11</v>
      </c>
      <c r="AL11" s="10">
        <v>8</v>
      </c>
      <c r="AM11" s="10">
        <v>22</v>
      </c>
      <c r="AN11" s="10">
        <v>17</v>
      </c>
      <c r="AO11" s="10">
        <v>7</v>
      </c>
      <c r="AP11" s="10">
        <v>9</v>
      </c>
      <c r="AQ11" s="10">
        <v>8</v>
      </c>
      <c r="AR11" s="10">
        <v>10</v>
      </c>
      <c r="AS11" s="10">
        <v>11</v>
      </c>
      <c r="AT11" s="10"/>
      <c r="AU11" s="41">
        <f t="shared" si="7"/>
        <v>117</v>
      </c>
      <c r="AV11" s="62">
        <f t="shared" si="4"/>
        <v>2.0259038648012188E-3</v>
      </c>
      <c r="AX11" s="48" t="s">
        <v>114</v>
      </c>
      <c r="AY11" s="10">
        <v>1</v>
      </c>
      <c r="AZ11" s="10">
        <v>3</v>
      </c>
      <c r="BA11" s="10">
        <v>10</v>
      </c>
      <c r="BB11" s="10">
        <v>8</v>
      </c>
      <c r="BC11" s="10">
        <v>11</v>
      </c>
      <c r="BD11" s="10">
        <v>5</v>
      </c>
      <c r="BE11" s="10">
        <v>7</v>
      </c>
      <c r="BF11" s="10">
        <v>3</v>
      </c>
      <c r="BG11" s="10">
        <v>2</v>
      </c>
      <c r="BH11" s="10">
        <v>9</v>
      </c>
      <c r="BI11" s="10">
        <v>12</v>
      </c>
      <c r="BJ11" s="10">
        <v>3</v>
      </c>
      <c r="BK11" s="41">
        <f t="shared" si="8"/>
        <v>74</v>
      </c>
      <c r="BL11" s="62">
        <f t="shared" si="5"/>
        <v>1.7939828844335619E-3</v>
      </c>
      <c r="BN11" s="48" t="s">
        <v>114</v>
      </c>
      <c r="BO11" s="10">
        <v>1</v>
      </c>
      <c r="BP11" s="10">
        <v>2</v>
      </c>
      <c r="BQ11" s="10">
        <v>1</v>
      </c>
      <c r="BR11" s="10">
        <v>6</v>
      </c>
      <c r="BS11" s="10">
        <v>9</v>
      </c>
      <c r="BT11" s="10">
        <v>9</v>
      </c>
      <c r="BU11" s="10">
        <v>1</v>
      </c>
      <c r="BV11" s="10">
        <v>1</v>
      </c>
      <c r="BW11" s="10">
        <v>7</v>
      </c>
      <c r="BX11" s="10">
        <v>6</v>
      </c>
      <c r="BY11" s="10">
        <v>5</v>
      </c>
      <c r="BZ11" s="10">
        <v>4</v>
      </c>
      <c r="CA11" s="41">
        <f t="shared" si="9"/>
        <v>52</v>
      </c>
      <c r="CB11" s="62">
        <f t="shared" si="6"/>
        <v>1.767324881895116E-3</v>
      </c>
      <c r="CC11" s="94"/>
      <c r="CD11" s="48" t="s">
        <v>114</v>
      </c>
      <c r="CE11" s="10">
        <v>1</v>
      </c>
      <c r="CF11" s="10">
        <v>2</v>
      </c>
      <c r="CG11" s="10">
        <v>5</v>
      </c>
      <c r="CH11" s="10">
        <v>2</v>
      </c>
      <c r="CI11" s="10">
        <v>7</v>
      </c>
      <c r="CJ11" s="10">
        <v>9</v>
      </c>
      <c r="CK11" s="10">
        <v>2</v>
      </c>
      <c r="CL11" s="10">
        <v>6</v>
      </c>
      <c r="CM11" s="10">
        <v>5</v>
      </c>
      <c r="CN11" s="10">
        <v>4</v>
      </c>
      <c r="CO11" s="10">
        <v>8</v>
      </c>
      <c r="CP11" s="10">
        <v>2</v>
      </c>
      <c r="CQ11" s="41">
        <f t="shared" si="10"/>
        <v>53</v>
      </c>
      <c r="CR11" s="62">
        <f t="shared" si="11"/>
        <v>2.2948690192682399E-3</v>
      </c>
      <c r="CT11" s="48" t="s">
        <v>114</v>
      </c>
      <c r="CU11" s="10">
        <v>2</v>
      </c>
      <c r="CV11" s="10">
        <v>1</v>
      </c>
      <c r="CW11" s="10">
        <v>7</v>
      </c>
      <c r="CX11" s="10">
        <v>10</v>
      </c>
      <c r="CY11" s="10">
        <v>4</v>
      </c>
      <c r="CZ11" s="10">
        <v>10</v>
      </c>
      <c r="DA11" s="10">
        <v>7</v>
      </c>
      <c r="DB11" s="10">
        <v>4</v>
      </c>
      <c r="DC11" s="10">
        <v>3</v>
      </c>
      <c r="DD11" s="10">
        <v>15</v>
      </c>
      <c r="DE11" s="10">
        <v>9</v>
      </c>
      <c r="DF11" s="10">
        <v>8</v>
      </c>
      <c r="DG11" s="41">
        <f t="shared" si="12"/>
        <v>80</v>
      </c>
      <c r="DH11" s="62">
        <f t="shared" si="13"/>
        <v>2.7208108016188825E-3</v>
      </c>
      <c r="DJ11" s="128" t="s">
        <v>114</v>
      </c>
      <c r="DK11" s="10">
        <v>6</v>
      </c>
      <c r="DL11" s="10">
        <v>4</v>
      </c>
      <c r="DM11" s="10">
        <v>2</v>
      </c>
      <c r="DN11" s="10">
        <v>4</v>
      </c>
      <c r="DO11" s="10">
        <v>5</v>
      </c>
      <c r="DP11" s="10">
        <v>8</v>
      </c>
      <c r="DQ11" s="10">
        <v>1</v>
      </c>
      <c r="DR11" s="10">
        <v>4</v>
      </c>
      <c r="DS11" s="10">
        <v>3</v>
      </c>
      <c r="DT11" s="10">
        <v>5</v>
      </c>
      <c r="DU11" s="10">
        <v>8</v>
      </c>
      <c r="DV11" s="10">
        <v>1</v>
      </c>
      <c r="DW11" s="41">
        <f t="shared" si="14"/>
        <v>51</v>
      </c>
      <c r="DX11" s="129">
        <f t="shared" si="15"/>
        <v>2.1056977704376548E-3</v>
      </c>
      <c r="DZ11" s="128" t="s">
        <v>114</v>
      </c>
      <c r="EA11" s="10">
        <v>3</v>
      </c>
      <c r="EB11" s="10">
        <v>4</v>
      </c>
      <c r="EC11" s="10">
        <v>9</v>
      </c>
      <c r="ED11" s="10">
        <v>4</v>
      </c>
      <c r="EE11" s="10"/>
      <c r="EF11" s="10"/>
      <c r="EG11" s="10"/>
      <c r="EH11" s="10"/>
      <c r="EI11" s="10"/>
      <c r="EJ11" s="10"/>
      <c r="EK11" s="10"/>
      <c r="EL11" s="10"/>
      <c r="EM11" s="41">
        <f t="shared" si="16"/>
        <v>20</v>
      </c>
      <c r="EN11" s="129">
        <f t="shared" si="17"/>
        <v>2.8153153153153152E-3</v>
      </c>
    </row>
    <row r="12" spans="2:144" x14ac:dyDescent="0.25">
      <c r="B12" s="48" t="s">
        <v>120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41">
        <f t="shared" si="0"/>
        <v>0</v>
      </c>
      <c r="P12" s="62">
        <f t="shared" si="1"/>
        <v>0</v>
      </c>
      <c r="R12" s="48" t="s">
        <v>120</v>
      </c>
      <c r="S12" s="10"/>
      <c r="T12" s="10"/>
      <c r="U12" s="10"/>
      <c r="V12" s="10"/>
      <c r="W12" s="10"/>
      <c r="X12" s="10"/>
      <c r="Y12" s="10"/>
      <c r="Z12" s="10"/>
      <c r="AA12" s="10"/>
      <c r="AB12" s="10">
        <v>1</v>
      </c>
      <c r="AC12" s="10"/>
      <c r="AD12" s="10">
        <v>1</v>
      </c>
      <c r="AE12" s="41">
        <f t="shared" si="2"/>
        <v>2</v>
      </c>
      <c r="AF12" s="62">
        <f t="shared" si="3"/>
        <v>3.0206004953784814E-5</v>
      </c>
      <c r="AH12" s="48" t="s">
        <v>120</v>
      </c>
      <c r="AI12" s="10"/>
      <c r="AJ12" s="10"/>
      <c r="AK12" s="10"/>
      <c r="AL12" s="10"/>
      <c r="AM12" s="10">
        <v>4</v>
      </c>
      <c r="AN12" s="10">
        <v>3</v>
      </c>
      <c r="AO12" s="10"/>
      <c r="AP12" s="10"/>
      <c r="AQ12" s="10"/>
      <c r="AR12" s="10"/>
      <c r="AS12" s="10"/>
      <c r="AT12" s="10"/>
      <c r="AU12" s="41">
        <f t="shared" si="7"/>
        <v>7</v>
      </c>
      <c r="AV12" s="62">
        <f t="shared" si="4"/>
        <v>1.2120792353511567E-4</v>
      </c>
      <c r="AX12" s="48" t="s">
        <v>120</v>
      </c>
      <c r="AY12" s="10"/>
      <c r="AZ12" s="10"/>
      <c r="BA12" s="10"/>
      <c r="BB12" s="10">
        <v>1</v>
      </c>
      <c r="BC12" s="10"/>
      <c r="BD12" s="10"/>
      <c r="BE12" s="10"/>
      <c r="BF12" s="10"/>
      <c r="BG12" s="10"/>
      <c r="BH12" s="10"/>
      <c r="BI12" s="10"/>
      <c r="BJ12" s="10"/>
      <c r="BK12" s="41">
        <f t="shared" si="8"/>
        <v>1</v>
      </c>
      <c r="BL12" s="62">
        <f t="shared" si="5"/>
        <v>2.4243011951804894E-5</v>
      </c>
      <c r="BN12" s="48" t="s">
        <v>120</v>
      </c>
      <c r="BO12" s="10"/>
      <c r="BP12" s="10"/>
      <c r="BQ12" s="10"/>
      <c r="BR12" s="10"/>
      <c r="BS12" s="10"/>
      <c r="BT12" s="10"/>
      <c r="BU12" s="10"/>
      <c r="BV12" s="10">
        <v>1</v>
      </c>
      <c r="BW12" s="10"/>
      <c r="BX12" s="10"/>
      <c r="BY12" s="10">
        <v>4</v>
      </c>
      <c r="BZ12" s="10"/>
      <c r="CA12" s="41">
        <f t="shared" si="9"/>
        <v>5</v>
      </c>
      <c r="CB12" s="62">
        <f t="shared" si="6"/>
        <v>1.6993508479760732E-4</v>
      </c>
      <c r="CC12" s="94"/>
      <c r="CD12" s="48" t="s">
        <v>120</v>
      </c>
      <c r="CE12" s="10"/>
      <c r="CF12" s="10"/>
      <c r="CG12" s="10"/>
      <c r="CH12" s="10"/>
      <c r="CI12" s="10"/>
      <c r="CJ12" s="10"/>
      <c r="CK12" s="10">
        <v>1</v>
      </c>
      <c r="CL12" s="10"/>
      <c r="CM12" s="10"/>
      <c r="CN12" s="10">
        <v>2</v>
      </c>
      <c r="CO12" s="10"/>
      <c r="CP12" s="10"/>
      <c r="CQ12" s="41">
        <f t="shared" si="10"/>
        <v>3</v>
      </c>
      <c r="CR12" s="62">
        <f t="shared" si="11"/>
        <v>1.2989824637367397E-4</v>
      </c>
      <c r="CT12" s="48" t="s">
        <v>120</v>
      </c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41">
        <f t="shared" si="12"/>
        <v>0</v>
      </c>
      <c r="DH12" s="62">
        <f t="shared" si="13"/>
        <v>0</v>
      </c>
      <c r="DJ12" s="128" t="s">
        <v>120</v>
      </c>
      <c r="DK12" s="10"/>
      <c r="DL12" s="10"/>
      <c r="DM12" s="10"/>
      <c r="DN12" s="10"/>
      <c r="DO12" s="10">
        <v>3</v>
      </c>
      <c r="DP12" s="10"/>
      <c r="DQ12" s="10"/>
      <c r="DR12" s="10"/>
      <c r="DS12" s="10"/>
      <c r="DT12" s="10"/>
      <c r="DU12" s="10"/>
      <c r="DV12" s="10"/>
      <c r="DW12" s="41">
        <f t="shared" si="14"/>
        <v>3</v>
      </c>
      <c r="DX12" s="129">
        <f t="shared" si="15"/>
        <v>1.2386457473162674E-4</v>
      </c>
      <c r="DZ12" s="128" t="s">
        <v>120</v>
      </c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41">
        <f t="shared" si="16"/>
        <v>0</v>
      </c>
      <c r="EN12" s="129">
        <f t="shared" si="17"/>
        <v>0</v>
      </c>
    </row>
    <row r="13" spans="2:144" x14ac:dyDescent="0.25">
      <c r="B13" s="48" t="s">
        <v>126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>
        <v>7</v>
      </c>
      <c r="N13" s="10">
        <v>3</v>
      </c>
      <c r="O13" s="41">
        <f t="shared" si="0"/>
        <v>10</v>
      </c>
      <c r="P13" s="62">
        <f t="shared" si="1"/>
        <v>5.6519527496750124E-4</v>
      </c>
      <c r="R13" s="48" t="s">
        <v>126</v>
      </c>
      <c r="S13" s="10">
        <v>7</v>
      </c>
      <c r="T13" s="10">
        <v>13</v>
      </c>
      <c r="U13" s="10">
        <v>5</v>
      </c>
      <c r="V13" s="10">
        <v>4</v>
      </c>
      <c r="W13" s="10">
        <v>6</v>
      </c>
      <c r="X13" s="10">
        <v>6</v>
      </c>
      <c r="Y13" s="10">
        <v>20</v>
      </c>
      <c r="Z13" s="10">
        <v>3</v>
      </c>
      <c r="AA13" s="10">
        <v>11</v>
      </c>
      <c r="AB13" s="10">
        <v>4</v>
      </c>
      <c r="AC13" s="10">
        <v>3</v>
      </c>
      <c r="AD13" s="10">
        <v>3</v>
      </c>
      <c r="AE13" s="41">
        <f t="shared" si="2"/>
        <v>85</v>
      </c>
      <c r="AF13" s="62">
        <f t="shared" si="3"/>
        <v>1.2837552105358545E-3</v>
      </c>
      <c r="AH13" s="48" t="s">
        <v>126</v>
      </c>
      <c r="AI13" s="10">
        <v>4</v>
      </c>
      <c r="AJ13" s="10">
        <v>7</v>
      </c>
      <c r="AK13" s="10">
        <v>5</v>
      </c>
      <c r="AL13" s="10">
        <v>4</v>
      </c>
      <c r="AM13" s="10">
        <v>9</v>
      </c>
      <c r="AN13" s="10">
        <v>8</v>
      </c>
      <c r="AO13" s="10">
        <v>7</v>
      </c>
      <c r="AP13" s="10">
        <v>6</v>
      </c>
      <c r="AQ13" s="10">
        <v>6</v>
      </c>
      <c r="AR13" s="10">
        <v>3</v>
      </c>
      <c r="AS13" s="10">
        <v>8</v>
      </c>
      <c r="AT13" s="10">
        <v>3</v>
      </c>
      <c r="AU13" s="41">
        <f t="shared" si="7"/>
        <v>70</v>
      </c>
      <c r="AV13" s="62">
        <f t="shared" si="4"/>
        <v>1.2120792353511568E-3</v>
      </c>
      <c r="AX13" s="48" t="s">
        <v>126</v>
      </c>
      <c r="AY13" s="10">
        <v>2</v>
      </c>
      <c r="AZ13" s="10">
        <v>6</v>
      </c>
      <c r="BA13" s="10">
        <v>7</v>
      </c>
      <c r="BB13" s="10">
        <v>2</v>
      </c>
      <c r="BC13" s="10">
        <v>12</v>
      </c>
      <c r="BD13" s="10">
        <v>10</v>
      </c>
      <c r="BE13" s="10">
        <v>5</v>
      </c>
      <c r="BF13" s="10">
        <v>2</v>
      </c>
      <c r="BG13" s="10">
        <v>5</v>
      </c>
      <c r="BH13" s="10">
        <v>1</v>
      </c>
      <c r="BI13" s="10">
        <v>16</v>
      </c>
      <c r="BJ13" s="10"/>
      <c r="BK13" s="41">
        <f t="shared" si="8"/>
        <v>68</v>
      </c>
      <c r="BL13" s="62">
        <f t="shared" si="5"/>
        <v>1.6485248127227326E-3</v>
      </c>
      <c r="BN13" s="48" t="s">
        <v>126</v>
      </c>
      <c r="BO13" s="10"/>
      <c r="BP13" s="10">
        <v>3</v>
      </c>
      <c r="BQ13" s="10">
        <v>6</v>
      </c>
      <c r="BR13" s="10">
        <v>3</v>
      </c>
      <c r="BS13" s="10">
        <v>1</v>
      </c>
      <c r="BT13" s="10">
        <v>1</v>
      </c>
      <c r="BU13" s="10"/>
      <c r="BV13" s="10"/>
      <c r="BW13" s="10">
        <v>3</v>
      </c>
      <c r="BX13" s="10">
        <v>1</v>
      </c>
      <c r="BY13" s="10">
        <v>16</v>
      </c>
      <c r="BZ13" s="10">
        <v>18</v>
      </c>
      <c r="CA13" s="41">
        <f t="shared" si="9"/>
        <v>52</v>
      </c>
      <c r="CB13" s="62">
        <f t="shared" si="6"/>
        <v>1.767324881895116E-3</v>
      </c>
      <c r="CC13" s="94"/>
      <c r="CD13" s="48" t="s">
        <v>126</v>
      </c>
      <c r="CE13" s="10">
        <v>4</v>
      </c>
      <c r="CF13" s="10">
        <v>6</v>
      </c>
      <c r="CG13" s="10"/>
      <c r="CH13" s="10">
        <v>3</v>
      </c>
      <c r="CI13" s="10">
        <v>2</v>
      </c>
      <c r="CJ13" s="10"/>
      <c r="CK13" s="10">
        <v>2</v>
      </c>
      <c r="CL13" s="10">
        <v>2</v>
      </c>
      <c r="CM13" s="10"/>
      <c r="CN13" s="10"/>
      <c r="CO13" s="10">
        <v>3</v>
      </c>
      <c r="CP13" s="10"/>
      <c r="CQ13" s="41">
        <f t="shared" si="10"/>
        <v>22</v>
      </c>
      <c r="CR13" s="62">
        <f t="shared" si="11"/>
        <v>9.5258714007360904E-4</v>
      </c>
      <c r="CT13" s="48" t="s">
        <v>126</v>
      </c>
      <c r="CU13" s="10"/>
      <c r="CV13" s="10"/>
      <c r="CW13" s="10">
        <v>2</v>
      </c>
      <c r="CX13" s="10"/>
      <c r="CY13" s="10">
        <v>1</v>
      </c>
      <c r="CZ13" s="10"/>
      <c r="DA13" s="10"/>
      <c r="DB13" s="10">
        <v>1</v>
      </c>
      <c r="DC13" s="10"/>
      <c r="DD13" s="10">
        <v>2</v>
      </c>
      <c r="DE13" s="10"/>
      <c r="DF13" s="10">
        <v>1</v>
      </c>
      <c r="DG13" s="41">
        <f t="shared" si="12"/>
        <v>7</v>
      </c>
      <c r="DH13" s="62">
        <f t="shared" si="13"/>
        <v>2.380709451416522E-4</v>
      </c>
      <c r="DJ13" s="128" t="s">
        <v>126</v>
      </c>
      <c r="DK13" s="10">
        <v>2</v>
      </c>
      <c r="DL13" s="10"/>
      <c r="DM13" s="10">
        <v>1</v>
      </c>
      <c r="DN13" s="10"/>
      <c r="DO13" s="10">
        <v>1</v>
      </c>
      <c r="DP13" s="10"/>
      <c r="DQ13" s="10"/>
      <c r="DR13" s="10"/>
      <c r="DS13" s="10"/>
      <c r="DT13" s="10">
        <v>1</v>
      </c>
      <c r="DU13" s="10"/>
      <c r="DV13" s="10">
        <v>1</v>
      </c>
      <c r="DW13" s="41">
        <f t="shared" si="14"/>
        <v>6</v>
      </c>
      <c r="DX13" s="129">
        <f t="shared" si="15"/>
        <v>2.4772914946325349E-4</v>
      </c>
      <c r="DZ13" s="128" t="s">
        <v>126</v>
      </c>
      <c r="EA13" s="10"/>
      <c r="EB13" s="10">
        <v>2</v>
      </c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41">
        <f t="shared" si="16"/>
        <v>2</v>
      </c>
      <c r="EN13" s="129">
        <f t="shared" si="17"/>
        <v>2.8153153153153153E-4</v>
      </c>
    </row>
    <row r="14" spans="2:144" x14ac:dyDescent="0.25">
      <c r="B14" s="48" t="s">
        <v>125</v>
      </c>
      <c r="C14" s="10"/>
      <c r="D14" s="10"/>
      <c r="E14" s="10"/>
      <c r="F14" s="10"/>
      <c r="G14" s="10"/>
      <c r="H14" s="10"/>
      <c r="I14" s="10"/>
      <c r="J14" s="10"/>
      <c r="K14" s="10">
        <v>9</v>
      </c>
      <c r="L14" s="10">
        <v>5</v>
      </c>
      <c r="M14" s="10">
        <v>3</v>
      </c>
      <c r="N14" s="10">
        <v>9</v>
      </c>
      <c r="O14" s="41">
        <f t="shared" si="0"/>
        <v>26</v>
      </c>
      <c r="P14" s="62">
        <f t="shared" si="1"/>
        <v>1.4695077149155032E-3</v>
      </c>
      <c r="R14" s="48" t="s">
        <v>125</v>
      </c>
      <c r="S14" s="10">
        <v>9</v>
      </c>
      <c r="T14" s="10">
        <v>13</v>
      </c>
      <c r="U14" s="10">
        <v>30</v>
      </c>
      <c r="V14" s="10">
        <v>8</v>
      </c>
      <c r="W14" s="10">
        <v>30</v>
      </c>
      <c r="X14" s="10">
        <v>39</v>
      </c>
      <c r="Y14" s="10">
        <v>50</v>
      </c>
      <c r="Z14" s="10">
        <v>14</v>
      </c>
      <c r="AA14" s="10">
        <v>19</v>
      </c>
      <c r="AB14" s="10">
        <v>28</v>
      </c>
      <c r="AC14" s="10">
        <v>30</v>
      </c>
      <c r="AD14" s="10">
        <v>10</v>
      </c>
      <c r="AE14" s="41">
        <f t="shared" si="2"/>
        <v>280</v>
      </c>
      <c r="AF14" s="62">
        <f t="shared" si="3"/>
        <v>4.2288406935298735E-3</v>
      </c>
      <c r="AH14" s="48" t="s">
        <v>125</v>
      </c>
      <c r="AI14" s="10">
        <v>24</v>
      </c>
      <c r="AJ14" s="10">
        <v>18</v>
      </c>
      <c r="AK14" s="10">
        <v>10</v>
      </c>
      <c r="AL14" s="10">
        <v>14</v>
      </c>
      <c r="AM14" s="10">
        <v>14</v>
      </c>
      <c r="AN14" s="10">
        <v>8</v>
      </c>
      <c r="AO14" s="10">
        <v>9</v>
      </c>
      <c r="AP14" s="10">
        <v>11</v>
      </c>
      <c r="AQ14" s="10">
        <v>20</v>
      </c>
      <c r="AR14" s="10">
        <v>15</v>
      </c>
      <c r="AS14" s="10">
        <v>12</v>
      </c>
      <c r="AT14" s="10">
        <v>12</v>
      </c>
      <c r="AU14" s="41">
        <f t="shared" si="7"/>
        <v>167</v>
      </c>
      <c r="AV14" s="62">
        <f t="shared" si="4"/>
        <v>2.8916747471949022E-3</v>
      </c>
      <c r="AX14" s="48" t="s">
        <v>125</v>
      </c>
      <c r="AY14" s="10">
        <v>14</v>
      </c>
      <c r="AZ14" s="10">
        <v>12</v>
      </c>
      <c r="BA14" s="10">
        <v>19</v>
      </c>
      <c r="BB14" s="10">
        <v>15</v>
      </c>
      <c r="BC14" s="10">
        <v>20</v>
      </c>
      <c r="BD14" s="10">
        <v>13</v>
      </c>
      <c r="BE14" s="10">
        <v>37</v>
      </c>
      <c r="BF14" s="10">
        <v>17</v>
      </c>
      <c r="BG14" s="10">
        <v>2</v>
      </c>
      <c r="BH14" s="10">
        <v>17</v>
      </c>
      <c r="BI14" s="10">
        <v>2</v>
      </c>
      <c r="BJ14" s="10">
        <v>5</v>
      </c>
      <c r="BK14" s="41">
        <f t="shared" si="8"/>
        <v>173</v>
      </c>
      <c r="BL14" s="62">
        <f t="shared" si="5"/>
        <v>4.1940410676622464E-3</v>
      </c>
      <c r="BN14" s="48" t="s">
        <v>125</v>
      </c>
      <c r="BO14" s="10">
        <v>4</v>
      </c>
      <c r="BP14" s="10">
        <v>19</v>
      </c>
      <c r="BQ14" s="10">
        <v>19</v>
      </c>
      <c r="BR14" s="10">
        <v>4</v>
      </c>
      <c r="BS14" s="10">
        <v>8</v>
      </c>
      <c r="BT14" s="10">
        <v>5</v>
      </c>
      <c r="BU14" s="10">
        <v>4</v>
      </c>
      <c r="BV14" s="10">
        <v>4</v>
      </c>
      <c r="BW14" s="10"/>
      <c r="BX14" s="10"/>
      <c r="BY14" s="10">
        <v>12</v>
      </c>
      <c r="BZ14" s="10">
        <v>6</v>
      </c>
      <c r="CA14" s="41">
        <f t="shared" si="9"/>
        <v>85</v>
      </c>
      <c r="CB14" s="62">
        <f t="shared" si="6"/>
        <v>2.8888964415593244E-3</v>
      </c>
      <c r="CC14" s="94"/>
      <c r="CD14" s="48" t="s">
        <v>125</v>
      </c>
      <c r="CE14" s="10">
        <v>5</v>
      </c>
      <c r="CF14" s="10">
        <v>3</v>
      </c>
      <c r="CG14" s="10">
        <v>10</v>
      </c>
      <c r="CH14" s="10">
        <v>5</v>
      </c>
      <c r="CI14" s="10">
        <v>16</v>
      </c>
      <c r="CJ14" s="10">
        <v>14</v>
      </c>
      <c r="CK14" s="10">
        <v>4</v>
      </c>
      <c r="CL14" s="10">
        <v>7</v>
      </c>
      <c r="CM14" s="10">
        <v>6</v>
      </c>
      <c r="CN14" s="10">
        <v>3</v>
      </c>
      <c r="CO14" s="10">
        <v>3</v>
      </c>
      <c r="CP14" s="10">
        <v>3</v>
      </c>
      <c r="CQ14" s="41">
        <f t="shared" si="10"/>
        <v>79</v>
      </c>
      <c r="CR14" s="62">
        <f t="shared" si="11"/>
        <v>3.4206538211734141E-3</v>
      </c>
      <c r="CT14" s="48" t="s">
        <v>125</v>
      </c>
      <c r="CU14" s="10">
        <v>5</v>
      </c>
      <c r="CV14" s="10">
        <v>3</v>
      </c>
      <c r="CW14" s="10">
        <v>11</v>
      </c>
      <c r="CX14" s="10">
        <v>4</v>
      </c>
      <c r="CY14" s="10">
        <v>1</v>
      </c>
      <c r="CZ14" s="10">
        <v>3</v>
      </c>
      <c r="DA14" s="10">
        <v>2</v>
      </c>
      <c r="DB14" s="10">
        <v>7</v>
      </c>
      <c r="DC14" s="10">
        <v>7</v>
      </c>
      <c r="DD14" s="10">
        <v>1</v>
      </c>
      <c r="DE14" s="10">
        <v>2</v>
      </c>
      <c r="DF14" s="10">
        <v>1</v>
      </c>
      <c r="DG14" s="41">
        <f t="shared" si="12"/>
        <v>47</v>
      </c>
      <c r="DH14" s="62">
        <f t="shared" si="13"/>
        <v>1.5984763459510934E-3</v>
      </c>
      <c r="DJ14" s="128" t="s">
        <v>125</v>
      </c>
      <c r="DK14" s="10">
        <v>1</v>
      </c>
      <c r="DL14" s="10">
        <v>2</v>
      </c>
      <c r="DM14" s="10">
        <v>4</v>
      </c>
      <c r="DN14" s="10">
        <v>4</v>
      </c>
      <c r="DO14" s="10">
        <v>1</v>
      </c>
      <c r="DP14" s="10">
        <v>1</v>
      </c>
      <c r="DQ14" s="10">
        <v>3</v>
      </c>
      <c r="DR14" s="10">
        <v>3</v>
      </c>
      <c r="DS14" s="10">
        <v>6</v>
      </c>
      <c r="DT14" s="10"/>
      <c r="DU14" s="10">
        <v>3</v>
      </c>
      <c r="DV14" s="10">
        <v>1</v>
      </c>
      <c r="DW14" s="41">
        <f t="shared" si="14"/>
        <v>29</v>
      </c>
      <c r="DX14" s="129">
        <f t="shared" si="15"/>
        <v>1.1973575557390585E-3</v>
      </c>
      <c r="DZ14" s="128" t="s">
        <v>125</v>
      </c>
      <c r="EA14" s="10">
        <v>3</v>
      </c>
      <c r="EB14" s="10">
        <v>4</v>
      </c>
      <c r="EC14" s="10">
        <v>4</v>
      </c>
      <c r="ED14" s="10">
        <v>1</v>
      </c>
      <c r="EE14" s="10"/>
      <c r="EF14" s="10"/>
      <c r="EG14" s="10"/>
      <c r="EH14" s="10"/>
      <c r="EI14" s="10"/>
      <c r="EJ14" s="10"/>
      <c r="EK14" s="10"/>
      <c r="EL14" s="10"/>
      <c r="EM14" s="41">
        <f t="shared" si="16"/>
        <v>12</v>
      </c>
      <c r="EN14" s="129">
        <f t="shared" si="17"/>
        <v>1.6891891891891893E-3</v>
      </c>
    </row>
    <row r="15" spans="2:144" x14ac:dyDescent="0.25">
      <c r="B15" s="48" t="s">
        <v>131</v>
      </c>
      <c r="C15" s="10"/>
      <c r="D15" s="10"/>
      <c r="E15" s="10"/>
      <c r="F15" s="10"/>
      <c r="G15" s="10"/>
      <c r="H15" s="10"/>
      <c r="I15" s="10"/>
      <c r="J15" s="10"/>
      <c r="K15" s="10">
        <v>1</v>
      </c>
      <c r="L15" s="10">
        <v>1</v>
      </c>
      <c r="M15" s="10"/>
      <c r="N15" s="10"/>
      <c r="O15" s="41">
        <f t="shared" si="0"/>
        <v>2</v>
      </c>
      <c r="P15" s="62">
        <f t="shared" si="1"/>
        <v>1.1303905499350026E-4</v>
      </c>
      <c r="R15" s="48" t="s">
        <v>131</v>
      </c>
      <c r="S15" s="10"/>
      <c r="T15" s="10">
        <v>1</v>
      </c>
      <c r="U15" s="10"/>
      <c r="V15" s="10"/>
      <c r="W15" s="10">
        <v>2</v>
      </c>
      <c r="X15" s="10">
        <v>1</v>
      </c>
      <c r="Y15" s="10">
        <v>1</v>
      </c>
      <c r="Z15" s="10">
        <v>2</v>
      </c>
      <c r="AA15" s="10"/>
      <c r="AB15" s="10">
        <v>1</v>
      </c>
      <c r="AC15" s="10"/>
      <c r="AD15" s="10">
        <v>1</v>
      </c>
      <c r="AE15" s="41">
        <f t="shared" si="2"/>
        <v>9</v>
      </c>
      <c r="AF15" s="62">
        <f t="shared" si="3"/>
        <v>1.3592702229203165E-4</v>
      </c>
      <c r="AH15" s="48" t="s">
        <v>131</v>
      </c>
      <c r="AI15" s="10"/>
      <c r="AJ15" s="10"/>
      <c r="AK15" s="10">
        <v>1</v>
      </c>
      <c r="AL15" s="10">
        <v>1</v>
      </c>
      <c r="AM15" s="10"/>
      <c r="AN15" s="10">
        <v>1</v>
      </c>
      <c r="AO15" s="10">
        <v>1</v>
      </c>
      <c r="AP15" s="10"/>
      <c r="AQ15" s="10">
        <v>2</v>
      </c>
      <c r="AR15" s="10">
        <v>3</v>
      </c>
      <c r="AS15" s="10"/>
      <c r="AT15" s="10">
        <v>3</v>
      </c>
      <c r="AU15" s="41">
        <f t="shared" si="7"/>
        <v>12</v>
      </c>
      <c r="AV15" s="62">
        <f t="shared" si="4"/>
        <v>2.0778501177448399E-4</v>
      </c>
      <c r="AX15" s="48" t="s">
        <v>131</v>
      </c>
      <c r="AY15" s="10">
        <v>3</v>
      </c>
      <c r="AZ15" s="10">
        <v>1</v>
      </c>
      <c r="BA15" s="10">
        <v>5</v>
      </c>
      <c r="BB15" s="10"/>
      <c r="BC15" s="10">
        <v>2</v>
      </c>
      <c r="BD15" s="10">
        <v>1</v>
      </c>
      <c r="BE15" s="10">
        <v>1</v>
      </c>
      <c r="BF15" s="10"/>
      <c r="BG15" s="10">
        <v>2</v>
      </c>
      <c r="BH15" s="10">
        <v>1</v>
      </c>
      <c r="BI15" s="10"/>
      <c r="BJ15" s="10"/>
      <c r="BK15" s="41">
        <f t="shared" si="8"/>
        <v>16</v>
      </c>
      <c r="BL15" s="62">
        <f t="shared" si="5"/>
        <v>3.878881912288783E-4</v>
      </c>
      <c r="BN15" s="48" t="s">
        <v>131</v>
      </c>
      <c r="BO15" s="10"/>
      <c r="BP15" s="10"/>
      <c r="BQ15" s="10"/>
      <c r="BR15" s="10"/>
      <c r="BS15" s="10"/>
      <c r="BT15" s="10">
        <v>2</v>
      </c>
      <c r="BU15" s="10">
        <v>1</v>
      </c>
      <c r="BV15" s="10">
        <v>1</v>
      </c>
      <c r="BW15" s="10"/>
      <c r="BX15" s="10"/>
      <c r="BY15" s="10">
        <v>2</v>
      </c>
      <c r="BZ15" s="10">
        <v>1</v>
      </c>
      <c r="CA15" s="41">
        <f t="shared" si="9"/>
        <v>7</v>
      </c>
      <c r="CB15" s="62">
        <f t="shared" si="6"/>
        <v>2.3790911871665024E-4</v>
      </c>
      <c r="CC15" s="94"/>
      <c r="CD15" s="48" t="s">
        <v>131</v>
      </c>
      <c r="CE15" s="10">
        <v>2</v>
      </c>
      <c r="CF15" s="10"/>
      <c r="CG15" s="10"/>
      <c r="CH15" s="10">
        <v>1</v>
      </c>
      <c r="CI15" s="10"/>
      <c r="CJ15" s="10">
        <v>1</v>
      </c>
      <c r="CK15" s="10"/>
      <c r="CL15" s="10">
        <v>1</v>
      </c>
      <c r="CM15" s="10"/>
      <c r="CN15" s="10"/>
      <c r="CO15" s="10"/>
      <c r="CP15" s="10"/>
      <c r="CQ15" s="41">
        <f t="shared" si="10"/>
        <v>5</v>
      </c>
      <c r="CR15" s="62">
        <f t="shared" si="11"/>
        <v>2.1649707728945658E-4</v>
      </c>
      <c r="CT15" s="48" t="s">
        <v>131</v>
      </c>
      <c r="CU15" s="10"/>
      <c r="CV15" s="10"/>
      <c r="CW15" s="10"/>
      <c r="CX15" s="10"/>
      <c r="CY15" s="10">
        <v>2</v>
      </c>
      <c r="CZ15" s="10"/>
      <c r="DA15" s="10">
        <v>2</v>
      </c>
      <c r="DB15" s="10"/>
      <c r="DC15" s="10">
        <v>1</v>
      </c>
      <c r="DD15" s="10">
        <v>2</v>
      </c>
      <c r="DE15" s="10"/>
      <c r="DF15" s="10">
        <v>2</v>
      </c>
      <c r="DG15" s="41">
        <f t="shared" si="12"/>
        <v>9</v>
      </c>
      <c r="DH15" s="62">
        <f t="shared" si="13"/>
        <v>3.0609121518212427E-4</v>
      </c>
      <c r="DJ15" s="128" t="s">
        <v>131</v>
      </c>
      <c r="DK15" s="10"/>
      <c r="DL15" s="10">
        <v>1</v>
      </c>
      <c r="DM15" s="10"/>
      <c r="DN15" s="10"/>
      <c r="DO15" s="10"/>
      <c r="DP15" s="10"/>
      <c r="DQ15" s="10"/>
      <c r="DR15" s="10">
        <v>1</v>
      </c>
      <c r="DS15" s="10"/>
      <c r="DT15" s="10">
        <v>2</v>
      </c>
      <c r="DU15" s="10"/>
      <c r="DV15" s="10"/>
      <c r="DW15" s="41">
        <f t="shared" si="14"/>
        <v>4</v>
      </c>
      <c r="DX15" s="129">
        <f t="shared" si="15"/>
        <v>1.6515276630883568E-4</v>
      </c>
      <c r="DZ15" s="128" t="s">
        <v>131</v>
      </c>
      <c r="EA15" s="10">
        <v>1</v>
      </c>
      <c r="EB15" s="10"/>
      <c r="EC15" s="10"/>
      <c r="ED15" s="10">
        <v>1</v>
      </c>
      <c r="EE15" s="10"/>
      <c r="EF15" s="10"/>
      <c r="EG15" s="10"/>
      <c r="EH15" s="10"/>
      <c r="EI15" s="10"/>
      <c r="EJ15" s="10"/>
      <c r="EK15" s="10"/>
      <c r="EL15" s="10"/>
      <c r="EM15" s="41">
        <f t="shared" si="16"/>
        <v>2</v>
      </c>
      <c r="EN15" s="129">
        <f t="shared" si="17"/>
        <v>2.8153153153153153E-4</v>
      </c>
    </row>
    <row r="16" spans="2:144" x14ac:dyDescent="0.25">
      <c r="B16" s="48" t="s">
        <v>124</v>
      </c>
      <c r="C16" s="10"/>
      <c r="D16" s="10"/>
      <c r="E16" s="10"/>
      <c r="F16" s="10"/>
      <c r="G16" s="10"/>
      <c r="H16" s="10"/>
      <c r="I16" s="10"/>
      <c r="J16" s="10"/>
      <c r="K16" s="10"/>
      <c r="L16" s="10">
        <v>3</v>
      </c>
      <c r="M16" s="10">
        <v>2</v>
      </c>
      <c r="N16" s="10"/>
      <c r="O16" s="41">
        <f t="shared" si="0"/>
        <v>5</v>
      </c>
      <c r="P16" s="62">
        <f t="shared" si="1"/>
        <v>2.8259763748375062E-4</v>
      </c>
      <c r="R16" s="48" t="s">
        <v>124</v>
      </c>
      <c r="S16" s="10"/>
      <c r="T16" s="10">
        <v>1</v>
      </c>
      <c r="U16" s="10"/>
      <c r="V16" s="10">
        <v>4</v>
      </c>
      <c r="W16" s="10">
        <v>1</v>
      </c>
      <c r="X16" s="10"/>
      <c r="Y16" s="10">
        <v>2</v>
      </c>
      <c r="Z16" s="10">
        <v>1</v>
      </c>
      <c r="AA16" s="10">
        <v>2</v>
      </c>
      <c r="AB16" s="10">
        <v>2</v>
      </c>
      <c r="AC16" s="10"/>
      <c r="AD16" s="10">
        <v>3</v>
      </c>
      <c r="AE16" s="41">
        <f t="shared" si="2"/>
        <v>16</v>
      </c>
      <c r="AF16" s="62">
        <f t="shared" si="3"/>
        <v>2.4164803963027851E-4</v>
      </c>
      <c r="AH16" s="48" t="s">
        <v>124</v>
      </c>
      <c r="AI16" s="10">
        <v>3</v>
      </c>
      <c r="AJ16" s="10">
        <v>1</v>
      </c>
      <c r="AK16" s="10">
        <v>1</v>
      </c>
      <c r="AL16" s="10"/>
      <c r="AM16" s="10">
        <v>1</v>
      </c>
      <c r="AN16" s="10"/>
      <c r="AO16" s="10"/>
      <c r="AP16" s="10">
        <v>1</v>
      </c>
      <c r="AQ16" s="10"/>
      <c r="AR16" s="10"/>
      <c r="AS16" s="10">
        <v>3</v>
      </c>
      <c r="AT16" s="10">
        <v>2</v>
      </c>
      <c r="AU16" s="41">
        <f t="shared" si="7"/>
        <v>12</v>
      </c>
      <c r="AV16" s="62">
        <f t="shared" si="4"/>
        <v>2.0778501177448399E-4</v>
      </c>
      <c r="AX16" s="48" t="s">
        <v>124</v>
      </c>
      <c r="AY16" s="10">
        <v>1</v>
      </c>
      <c r="AZ16" s="10">
        <v>1</v>
      </c>
      <c r="BA16" s="10">
        <v>1</v>
      </c>
      <c r="BB16" s="10">
        <v>1</v>
      </c>
      <c r="BC16" s="10"/>
      <c r="BD16" s="10"/>
      <c r="BE16" s="10"/>
      <c r="BF16" s="10">
        <v>1</v>
      </c>
      <c r="BG16" s="10"/>
      <c r="BH16" s="10">
        <v>1</v>
      </c>
      <c r="BI16" s="10"/>
      <c r="BJ16" s="10">
        <v>1</v>
      </c>
      <c r="BK16" s="41">
        <f t="shared" si="8"/>
        <v>7</v>
      </c>
      <c r="BL16" s="62">
        <f t="shared" si="5"/>
        <v>1.6970108366263424E-4</v>
      </c>
      <c r="BN16" s="48" t="s">
        <v>124</v>
      </c>
      <c r="BO16" s="10"/>
      <c r="BP16" s="10">
        <v>2</v>
      </c>
      <c r="BQ16" s="10"/>
      <c r="BR16" s="10"/>
      <c r="BS16" s="10"/>
      <c r="BT16" s="10">
        <v>1</v>
      </c>
      <c r="BU16" s="10"/>
      <c r="BV16" s="10"/>
      <c r="BW16" s="10"/>
      <c r="BX16" s="10"/>
      <c r="BY16" s="10">
        <v>2</v>
      </c>
      <c r="BZ16" s="10">
        <v>1</v>
      </c>
      <c r="CA16" s="41">
        <f t="shared" si="9"/>
        <v>6</v>
      </c>
      <c r="CB16" s="62">
        <f t="shared" si="6"/>
        <v>2.0392210175712878E-4</v>
      </c>
      <c r="CC16" s="94"/>
      <c r="CD16" s="48" t="s">
        <v>124</v>
      </c>
      <c r="CE16" s="10"/>
      <c r="CF16" s="10"/>
      <c r="CG16" s="10"/>
      <c r="CH16" s="10"/>
      <c r="CI16" s="10">
        <v>2</v>
      </c>
      <c r="CJ16" s="10"/>
      <c r="CK16" s="10"/>
      <c r="CL16" s="10"/>
      <c r="CM16" s="10"/>
      <c r="CN16" s="10"/>
      <c r="CO16" s="10"/>
      <c r="CP16" s="10">
        <v>1</v>
      </c>
      <c r="CQ16" s="41">
        <f t="shared" si="10"/>
        <v>3</v>
      </c>
      <c r="CR16" s="62">
        <f t="shared" si="11"/>
        <v>1.2989824637367397E-4</v>
      </c>
      <c r="CT16" s="48" t="s">
        <v>124</v>
      </c>
      <c r="CU16" s="10"/>
      <c r="CV16" s="10">
        <v>2</v>
      </c>
      <c r="CW16" s="10"/>
      <c r="CX16" s="10">
        <v>2</v>
      </c>
      <c r="CY16" s="10"/>
      <c r="CZ16" s="10"/>
      <c r="DA16" s="10">
        <v>2</v>
      </c>
      <c r="DB16" s="10"/>
      <c r="DC16" s="10"/>
      <c r="DD16" s="10"/>
      <c r="DE16" s="10"/>
      <c r="DF16" s="10">
        <v>1</v>
      </c>
      <c r="DG16" s="41">
        <f t="shared" si="12"/>
        <v>7</v>
      </c>
      <c r="DH16" s="62">
        <f t="shared" si="13"/>
        <v>2.380709451416522E-4</v>
      </c>
      <c r="DJ16" s="128" t="s">
        <v>124</v>
      </c>
      <c r="DK16" s="10"/>
      <c r="DL16" s="10"/>
      <c r="DM16" s="10">
        <v>1</v>
      </c>
      <c r="DN16" s="10"/>
      <c r="DO16" s="10"/>
      <c r="DP16" s="10"/>
      <c r="DQ16" s="10"/>
      <c r="DR16" s="10"/>
      <c r="DS16" s="10">
        <v>1</v>
      </c>
      <c r="DT16" s="10"/>
      <c r="DU16" s="10"/>
      <c r="DV16" s="10">
        <v>1</v>
      </c>
      <c r="DW16" s="41">
        <f t="shared" si="14"/>
        <v>3</v>
      </c>
      <c r="DX16" s="129">
        <f t="shared" si="15"/>
        <v>1.2386457473162674E-4</v>
      </c>
      <c r="DZ16" s="128" t="s">
        <v>124</v>
      </c>
      <c r="EA16" s="10"/>
      <c r="EB16" s="10"/>
      <c r="EC16" s="10">
        <v>1</v>
      </c>
      <c r="ED16" s="10"/>
      <c r="EE16" s="10"/>
      <c r="EF16" s="10"/>
      <c r="EG16" s="10"/>
      <c r="EH16" s="10"/>
      <c r="EI16" s="10"/>
      <c r="EJ16" s="10"/>
      <c r="EK16" s="10"/>
      <c r="EL16" s="10"/>
      <c r="EM16" s="41">
        <f t="shared" si="16"/>
        <v>1</v>
      </c>
      <c r="EN16" s="129">
        <f t="shared" si="17"/>
        <v>1.4076576576576576E-4</v>
      </c>
    </row>
    <row r="17" spans="2:144" x14ac:dyDescent="0.25">
      <c r="B17" s="48" t="s">
        <v>128</v>
      </c>
      <c r="C17" s="10"/>
      <c r="D17" s="10"/>
      <c r="E17" s="10"/>
      <c r="F17" s="10"/>
      <c r="G17" s="10"/>
      <c r="H17" s="10"/>
      <c r="I17" s="10"/>
      <c r="J17" s="10"/>
      <c r="K17" s="10">
        <v>8</v>
      </c>
      <c r="L17" s="10">
        <v>12</v>
      </c>
      <c r="M17" s="10">
        <v>13</v>
      </c>
      <c r="N17" s="10">
        <v>14</v>
      </c>
      <c r="O17" s="41">
        <f t="shared" si="0"/>
        <v>47</v>
      </c>
      <c r="P17" s="62">
        <f t="shared" si="1"/>
        <v>2.6564177923472558E-3</v>
      </c>
      <c r="R17" s="48" t="s">
        <v>128</v>
      </c>
      <c r="S17" s="10">
        <v>16</v>
      </c>
      <c r="T17" s="10">
        <v>17</v>
      </c>
      <c r="U17" s="10">
        <v>17</v>
      </c>
      <c r="V17" s="10">
        <v>17</v>
      </c>
      <c r="W17" s="10">
        <v>18</v>
      </c>
      <c r="X17" s="10">
        <v>14</v>
      </c>
      <c r="Y17" s="10">
        <v>15</v>
      </c>
      <c r="Z17" s="10">
        <v>18</v>
      </c>
      <c r="AA17" s="10">
        <v>26</v>
      </c>
      <c r="AB17" s="10">
        <v>37</v>
      </c>
      <c r="AC17" s="10">
        <v>26</v>
      </c>
      <c r="AD17" s="10">
        <v>22</v>
      </c>
      <c r="AE17" s="41">
        <f t="shared" si="2"/>
        <v>243</v>
      </c>
      <c r="AF17" s="62">
        <f t="shared" si="3"/>
        <v>3.6700296018848549E-3</v>
      </c>
      <c r="AH17" s="48" t="s">
        <v>128</v>
      </c>
      <c r="AI17" s="10">
        <v>15</v>
      </c>
      <c r="AJ17" s="10">
        <v>12</v>
      </c>
      <c r="AK17" s="10">
        <v>12</v>
      </c>
      <c r="AL17" s="10">
        <v>15</v>
      </c>
      <c r="AM17" s="10">
        <v>18</v>
      </c>
      <c r="AN17" s="10">
        <v>7</v>
      </c>
      <c r="AO17" s="10">
        <v>17</v>
      </c>
      <c r="AP17" s="10">
        <v>11</v>
      </c>
      <c r="AQ17" s="10">
        <v>8</v>
      </c>
      <c r="AR17" s="10">
        <v>3</v>
      </c>
      <c r="AS17" s="10">
        <v>15</v>
      </c>
      <c r="AT17" s="10">
        <v>8</v>
      </c>
      <c r="AU17" s="41">
        <f t="shared" si="7"/>
        <v>141</v>
      </c>
      <c r="AV17" s="62">
        <f t="shared" si="4"/>
        <v>2.4414738883501868E-3</v>
      </c>
      <c r="AX17" s="48" t="s">
        <v>128</v>
      </c>
      <c r="AY17" s="10">
        <v>6</v>
      </c>
      <c r="AZ17" s="10">
        <v>3</v>
      </c>
      <c r="BA17" s="10">
        <v>11</v>
      </c>
      <c r="BB17" s="10">
        <v>5</v>
      </c>
      <c r="BC17" s="10">
        <v>7</v>
      </c>
      <c r="BD17" s="10">
        <v>18</v>
      </c>
      <c r="BE17" s="10">
        <v>15</v>
      </c>
      <c r="BF17" s="10">
        <v>14</v>
      </c>
      <c r="BG17" s="10">
        <v>5</v>
      </c>
      <c r="BH17" s="10">
        <v>2</v>
      </c>
      <c r="BI17" s="10">
        <v>3</v>
      </c>
      <c r="BJ17" s="10">
        <v>9</v>
      </c>
      <c r="BK17" s="41">
        <f t="shared" si="8"/>
        <v>98</v>
      </c>
      <c r="BL17" s="62">
        <f t="shared" si="5"/>
        <v>2.3758151712768793E-3</v>
      </c>
      <c r="BN17" s="48" t="s">
        <v>128</v>
      </c>
      <c r="BO17" s="10">
        <v>4</v>
      </c>
      <c r="BP17" s="10">
        <v>6</v>
      </c>
      <c r="BQ17" s="10">
        <v>6</v>
      </c>
      <c r="BR17" s="10">
        <v>3</v>
      </c>
      <c r="BS17" s="10">
        <v>2</v>
      </c>
      <c r="BT17" s="10">
        <v>4</v>
      </c>
      <c r="BU17" s="10">
        <v>1</v>
      </c>
      <c r="BV17" s="10">
        <v>3</v>
      </c>
      <c r="BW17" s="10">
        <v>3</v>
      </c>
      <c r="BX17" s="10">
        <v>1</v>
      </c>
      <c r="BY17" s="10">
        <v>13</v>
      </c>
      <c r="BZ17" s="10">
        <v>12</v>
      </c>
      <c r="CA17" s="41">
        <f t="shared" si="9"/>
        <v>58</v>
      </c>
      <c r="CB17" s="62">
        <f t="shared" si="6"/>
        <v>1.971246983652245E-3</v>
      </c>
      <c r="CC17" s="94"/>
      <c r="CD17" s="48" t="s">
        <v>128</v>
      </c>
      <c r="CE17" s="10">
        <v>4</v>
      </c>
      <c r="CF17" s="10">
        <v>3</v>
      </c>
      <c r="CG17" s="10">
        <v>2</v>
      </c>
      <c r="CH17" s="10">
        <v>1</v>
      </c>
      <c r="CI17" s="10">
        <v>4</v>
      </c>
      <c r="CJ17" s="10">
        <v>5</v>
      </c>
      <c r="CK17" s="10">
        <v>3</v>
      </c>
      <c r="CL17" s="10">
        <v>2</v>
      </c>
      <c r="CM17" s="10">
        <v>1</v>
      </c>
      <c r="CN17" s="10">
        <v>3</v>
      </c>
      <c r="CO17" s="10">
        <v>3</v>
      </c>
      <c r="CP17" s="10">
        <v>2</v>
      </c>
      <c r="CQ17" s="41">
        <f t="shared" si="10"/>
        <v>33</v>
      </c>
      <c r="CR17" s="62">
        <f t="shared" si="11"/>
        <v>1.4288807101104136E-3</v>
      </c>
      <c r="CT17" s="48" t="s">
        <v>128</v>
      </c>
      <c r="CU17" s="10">
        <v>2</v>
      </c>
      <c r="CV17" s="10">
        <v>11</v>
      </c>
      <c r="CW17" s="10">
        <v>7</v>
      </c>
      <c r="CX17" s="10">
        <v>3</v>
      </c>
      <c r="CY17" s="10">
        <v>4</v>
      </c>
      <c r="CZ17" s="10">
        <v>5</v>
      </c>
      <c r="DA17" s="10">
        <v>4</v>
      </c>
      <c r="DB17" s="10">
        <v>3</v>
      </c>
      <c r="DC17" s="10">
        <v>2</v>
      </c>
      <c r="DD17" s="10">
        <v>5</v>
      </c>
      <c r="DE17" s="10">
        <v>3</v>
      </c>
      <c r="DF17" s="10">
        <v>2</v>
      </c>
      <c r="DG17" s="41">
        <f t="shared" si="12"/>
        <v>51</v>
      </c>
      <c r="DH17" s="62">
        <f t="shared" si="13"/>
        <v>1.7345168860320376E-3</v>
      </c>
      <c r="DJ17" s="128" t="s">
        <v>128</v>
      </c>
      <c r="DK17" s="10"/>
      <c r="DL17" s="10">
        <v>2</v>
      </c>
      <c r="DM17" s="10">
        <v>1</v>
      </c>
      <c r="DN17" s="10">
        <v>4</v>
      </c>
      <c r="DO17" s="10"/>
      <c r="DP17" s="10">
        <v>3</v>
      </c>
      <c r="DQ17" s="10">
        <v>1</v>
      </c>
      <c r="DR17" s="10"/>
      <c r="DS17" s="10">
        <v>3</v>
      </c>
      <c r="DT17" s="10">
        <v>7</v>
      </c>
      <c r="DU17" s="10">
        <v>2</v>
      </c>
      <c r="DV17" s="10">
        <v>7</v>
      </c>
      <c r="DW17" s="41">
        <f t="shared" si="14"/>
        <v>30</v>
      </c>
      <c r="DX17" s="129">
        <f t="shared" si="15"/>
        <v>1.2386457473162675E-3</v>
      </c>
      <c r="DZ17" s="128" t="s">
        <v>128</v>
      </c>
      <c r="EA17" s="10">
        <v>3</v>
      </c>
      <c r="EB17" s="10"/>
      <c r="EC17" s="10">
        <v>6</v>
      </c>
      <c r="ED17" s="10">
        <v>7</v>
      </c>
      <c r="EE17" s="10"/>
      <c r="EF17" s="10"/>
      <c r="EG17" s="10"/>
      <c r="EH17" s="10"/>
      <c r="EI17" s="10"/>
      <c r="EJ17" s="10"/>
      <c r="EK17" s="10"/>
      <c r="EL17" s="10"/>
      <c r="EM17" s="41">
        <f t="shared" si="16"/>
        <v>16</v>
      </c>
      <c r="EN17" s="129">
        <f t="shared" si="17"/>
        <v>2.2522522522522522E-3</v>
      </c>
    </row>
    <row r="18" spans="2:144" x14ac:dyDescent="0.25">
      <c r="B18" s="48" t="s">
        <v>159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41">
        <f t="shared" si="0"/>
        <v>0</v>
      </c>
      <c r="P18" s="62">
        <f t="shared" si="1"/>
        <v>0</v>
      </c>
      <c r="R18" s="48" t="s">
        <v>159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41">
        <f t="shared" si="2"/>
        <v>0</v>
      </c>
      <c r="AF18" s="62">
        <f t="shared" si="3"/>
        <v>0</v>
      </c>
      <c r="AH18" s="48" t="s">
        <v>159</v>
      </c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41">
        <f t="shared" si="7"/>
        <v>0</v>
      </c>
      <c r="AV18" s="62">
        <f t="shared" si="4"/>
        <v>0</v>
      </c>
      <c r="AX18" s="48" t="s">
        <v>159</v>
      </c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41">
        <f t="shared" si="8"/>
        <v>0</v>
      </c>
      <c r="BL18" s="62">
        <f t="shared" si="5"/>
        <v>0</v>
      </c>
      <c r="BN18" s="48" t="s">
        <v>159</v>
      </c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41">
        <f t="shared" si="9"/>
        <v>0</v>
      </c>
      <c r="CB18" s="62">
        <f t="shared" si="6"/>
        <v>0</v>
      </c>
      <c r="CC18" s="94"/>
      <c r="CD18" s="48" t="s">
        <v>159</v>
      </c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41">
        <f t="shared" si="10"/>
        <v>0</v>
      </c>
      <c r="CR18" s="62">
        <f t="shared" si="11"/>
        <v>0</v>
      </c>
      <c r="CT18" s="48" t="s">
        <v>159</v>
      </c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41">
        <f t="shared" si="12"/>
        <v>0</v>
      </c>
      <c r="DH18" s="62">
        <f t="shared" si="13"/>
        <v>0</v>
      </c>
      <c r="DJ18" s="128" t="s">
        <v>159</v>
      </c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41">
        <f t="shared" si="14"/>
        <v>0</v>
      </c>
      <c r="DX18" s="129">
        <f t="shared" si="15"/>
        <v>0</v>
      </c>
      <c r="DZ18" s="128" t="s">
        <v>159</v>
      </c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41">
        <f t="shared" si="16"/>
        <v>0</v>
      </c>
      <c r="EN18" s="129">
        <f t="shared" si="17"/>
        <v>0</v>
      </c>
    </row>
    <row r="19" spans="2:144" x14ac:dyDescent="0.25">
      <c r="B19" s="48" t="s">
        <v>158</v>
      </c>
      <c r="C19" s="10"/>
      <c r="D19" s="10"/>
      <c r="E19" s="10"/>
      <c r="F19" s="10"/>
      <c r="G19" s="10"/>
      <c r="H19" s="10"/>
      <c r="I19" s="10"/>
      <c r="J19" s="10"/>
      <c r="K19" s="10">
        <v>4</v>
      </c>
      <c r="L19" s="10"/>
      <c r="M19" s="10"/>
      <c r="N19" s="10"/>
      <c r="O19" s="41">
        <f t="shared" si="0"/>
        <v>4</v>
      </c>
      <c r="P19" s="62">
        <f t="shared" si="1"/>
        <v>2.2607810998700052E-4</v>
      </c>
      <c r="R19" s="48" t="s">
        <v>158</v>
      </c>
      <c r="S19" s="10">
        <v>2</v>
      </c>
      <c r="T19" s="10">
        <v>3</v>
      </c>
      <c r="U19" s="10"/>
      <c r="V19" s="10">
        <v>3</v>
      </c>
      <c r="W19" s="10">
        <v>2</v>
      </c>
      <c r="X19" s="10">
        <v>2</v>
      </c>
      <c r="Y19" s="10"/>
      <c r="Z19" s="10"/>
      <c r="AA19" s="10">
        <v>3</v>
      </c>
      <c r="AB19" s="10">
        <v>2</v>
      </c>
      <c r="AC19" s="10">
        <v>2</v>
      </c>
      <c r="AD19" s="10">
        <v>2</v>
      </c>
      <c r="AE19" s="41">
        <f t="shared" si="2"/>
        <v>21</v>
      </c>
      <c r="AF19" s="62">
        <f t="shared" si="3"/>
        <v>3.1716305201474052E-4</v>
      </c>
      <c r="AH19" s="48" t="s">
        <v>158</v>
      </c>
      <c r="AI19" s="10"/>
      <c r="AJ19" s="10"/>
      <c r="AK19" s="10">
        <v>3</v>
      </c>
      <c r="AL19" s="10">
        <v>3</v>
      </c>
      <c r="AM19" s="10">
        <v>2</v>
      </c>
      <c r="AN19" s="10">
        <v>1</v>
      </c>
      <c r="AO19" s="10">
        <v>1</v>
      </c>
      <c r="AP19" s="10">
        <v>5</v>
      </c>
      <c r="AQ19" s="10">
        <v>7</v>
      </c>
      <c r="AR19" s="10">
        <v>1</v>
      </c>
      <c r="AS19" s="10">
        <v>3</v>
      </c>
      <c r="AT19" s="10">
        <v>3</v>
      </c>
      <c r="AU19" s="41">
        <f t="shared" si="7"/>
        <v>29</v>
      </c>
      <c r="AV19" s="62">
        <f t="shared" si="4"/>
        <v>5.0214711178833639E-4</v>
      </c>
      <c r="AX19" s="48" t="s">
        <v>158</v>
      </c>
      <c r="AY19" s="10">
        <v>4</v>
      </c>
      <c r="AZ19" s="10">
        <v>2</v>
      </c>
      <c r="BA19" s="10"/>
      <c r="BB19" s="10"/>
      <c r="BC19" s="10"/>
      <c r="BD19" s="10">
        <v>1</v>
      </c>
      <c r="BE19" s="10">
        <v>3</v>
      </c>
      <c r="BF19" s="10">
        <v>1</v>
      </c>
      <c r="BG19" s="10">
        <v>1</v>
      </c>
      <c r="BH19" s="10"/>
      <c r="BI19" s="10">
        <v>2</v>
      </c>
      <c r="BJ19" s="10">
        <v>2</v>
      </c>
      <c r="BK19" s="41">
        <f t="shared" si="8"/>
        <v>16</v>
      </c>
      <c r="BL19" s="62">
        <f t="shared" si="5"/>
        <v>3.878881912288783E-4</v>
      </c>
      <c r="BN19" s="48" t="s">
        <v>158</v>
      </c>
      <c r="BO19" s="10"/>
      <c r="BP19" s="10">
        <v>1</v>
      </c>
      <c r="BQ19" s="10">
        <v>6</v>
      </c>
      <c r="BR19" s="10">
        <v>1</v>
      </c>
      <c r="BS19" s="10"/>
      <c r="BT19" s="10"/>
      <c r="BU19" s="10"/>
      <c r="BV19" s="10">
        <v>1</v>
      </c>
      <c r="BW19" s="10"/>
      <c r="BX19" s="10"/>
      <c r="BY19" s="10">
        <v>1</v>
      </c>
      <c r="BZ19" s="10">
        <v>1</v>
      </c>
      <c r="CA19" s="41">
        <f t="shared" si="9"/>
        <v>11</v>
      </c>
      <c r="CB19" s="62">
        <f t="shared" si="6"/>
        <v>3.7385718655473608E-4</v>
      </c>
      <c r="CC19" s="94"/>
      <c r="CD19" s="48" t="s">
        <v>158</v>
      </c>
      <c r="CE19" s="10"/>
      <c r="CF19" s="10"/>
      <c r="CG19" s="10"/>
      <c r="CH19" s="10">
        <v>1</v>
      </c>
      <c r="CI19" s="10"/>
      <c r="CJ19" s="10"/>
      <c r="CK19" s="10"/>
      <c r="CL19" s="10"/>
      <c r="CM19" s="10"/>
      <c r="CN19" s="10">
        <v>1</v>
      </c>
      <c r="CO19" s="10"/>
      <c r="CP19" s="10"/>
      <c r="CQ19" s="41">
        <f t="shared" si="10"/>
        <v>2</v>
      </c>
      <c r="CR19" s="62">
        <f t="shared" si="11"/>
        <v>8.6598830915782631E-5</v>
      </c>
      <c r="CT19" s="48" t="s">
        <v>158</v>
      </c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>
        <v>1</v>
      </c>
      <c r="DF19" s="10"/>
      <c r="DG19" s="41">
        <f t="shared" si="12"/>
        <v>1</v>
      </c>
      <c r="DH19" s="62">
        <f t="shared" si="13"/>
        <v>3.4010135020236028E-5</v>
      </c>
      <c r="DJ19" s="128" t="s">
        <v>158</v>
      </c>
      <c r="DK19" s="10"/>
      <c r="DL19" s="10"/>
      <c r="DM19" s="10"/>
      <c r="DN19" s="10"/>
      <c r="DO19" s="10">
        <v>1</v>
      </c>
      <c r="DP19" s="10">
        <v>1</v>
      </c>
      <c r="DQ19" s="10">
        <v>1</v>
      </c>
      <c r="DR19" s="10"/>
      <c r="DS19" s="10"/>
      <c r="DT19" s="10"/>
      <c r="DU19" s="10">
        <v>1</v>
      </c>
      <c r="DV19" s="10">
        <v>1</v>
      </c>
      <c r="DW19" s="41">
        <f t="shared" si="14"/>
        <v>5</v>
      </c>
      <c r="DX19" s="129">
        <f t="shared" si="15"/>
        <v>2.0644095788604458E-4</v>
      </c>
      <c r="DZ19" s="128" t="s">
        <v>158</v>
      </c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41">
        <f t="shared" si="16"/>
        <v>0</v>
      </c>
      <c r="EN19" s="129">
        <f t="shared" si="17"/>
        <v>0</v>
      </c>
    </row>
    <row r="20" spans="2:144" x14ac:dyDescent="0.25">
      <c r="B20" s="48" t="s">
        <v>111</v>
      </c>
      <c r="C20" s="10"/>
      <c r="D20" s="10"/>
      <c r="E20" s="10"/>
      <c r="F20" s="10"/>
      <c r="G20" s="10"/>
      <c r="H20" s="10"/>
      <c r="I20" s="10"/>
      <c r="J20" s="10"/>
      <c r="K20" s="10">
        <v>77</v>
      </c>
      <c r="L20" s="10">
        <v>48</v>
      </c>
      <c r="M20" s="10">
        <v>22</v>
      </c>
      <c r="N20" s="10">
        <v>17</v>
      </c>
      <c r="O20" s="41">
        <f t="shared" si="0"/>
        <v>164</v>
      </c>
      <c r="P20" s="62">
        <f t="shared" si="1"/>
        <v>9.2692025094670213E-3</v>
      </c>
      <c r="R20" s="48" t="s">
        <v>111</v>
      </c>
      <c r="S20" s="10">
        <v>29</v>
      </c>
      <c r="T20" s="10">
        <v>17</v>
      </c>
      <c r="U20" s="10">
        <v>24</v>
      </c>
      <c r="V20" s="10">
        <v>15</v>
      </c>
      <c r="W20" s="10">
        <v>28</v>
      </c>
      <c r="X20" s="10">
        <v>20</v>
      </c>
      <c r="Y20" s="10">
        <v>21</v>
      </c>
      <c r="Z20" s="10">
        <v>20</v>
      </c>
      <c r="AA20" s="10">
        <v>27</v>
      </c>
      <c r="AB20" s="10">
        <v>40</v>
      </c>
      <c r="AC20" s="10">
        <v>20</v>
      </c>
      <c r="AD20" s="10">
        <v>11</v>
      </c>
      <c r="AE20" s="41">
        <f t="shared" si="2"/>
        <v>272</v>
      </c>
      <c r="AF20" s="62">
        <f t="shared" si="3"/>
        <v>4.1080166737147341E-3</v>
      </c>
      <c r="AH20" s="48" t="s">
        <v>111</v>
      </c>
      <c r="AI20" s="10">
        <v>16</v>
      </c>
      <c r="AJ20" s="10">
        <v>30</v>
      </c>
      <c r="AK20" s="10">
        <v>28</v>
      </c>
      <c r="AL20" s="10">
        <v>38</v>
      </c>
      <c r="AM20" s="10">
        <v>18</v>
      </c>
      <c r="AN20" s="10">
        <v>39</v>
      </c>
      <c r="AO20" s="10">
        <v>23</v>
      </c>
      <c r="AP20" s="10">
        <v>10</v>
      </c>
      <c r="AQ20" s="10">
        <v>10</v>
      </c>
      <c r="AR20" s="10">
        <v>10</v>
      </c>
      <c r="AS20" s="10">
        <v>10</v>
      </c>
      <c r="AT20" s="10">
        <v>12</v>
      </c>
      <c r="AU20" s="41">
        <f t="shared" si="7"/>
        <v>244</v>
      </c>
      <c r="AV20" s="62">
        <f t="shared" si="4"/>
        <v>4.2249619060811747E-3</v>
      </c>
      <c r="AX20" s="48" t="s">
        <v>111</v>
      </c>
      <c r="AY20" s="10">
        <v>10</v>
      </c>
      <c r="AZ20" s="10">
        <v>13</v>
      </c>
      <c r="BA20" s="10">
        <v>12</v>
      </c>
      <c r="BB20" s="10">
        <v>14</v>
      </c>
      <c r="BC20" s="10">
        <v>11</v>
      </c>
      <c r="BD20" s="10">
        <v>12</v>
      </c>
      <c r="BE20" s="10">
        <v>20</v>
      </c>
      <c r="BF20" s="10">
        <v>7</v>
      </c>
      <c r="BG20" s="10">
        <v>6</v>
      </c>
      <c r="BH20" s="10">
        <v>11</v>
      </c>
      <c r="BI20" s="10">
        <v>9</v>
      </c>
      <c r="BJ20" s="10">
        <v>8</v>
      </c>
      <c r="BK20" s="41">
        <f t="shared" si="8"/>
        <v>133</v>
      </c>
      <c r="BL20" s="62">
        <f t="shared" si="5"/>
        <v>3.2243205895900505E-3</v>
      </c>
      <c r="BN20" s="48" t="s">
        <v>111</v>
      </c>
      <c r="BO20" s="10">
        <v>9</v>
      </c>
      <c r="BP20" s="10">
        <v>9</v>
      </c>
      <c r="BQ20" s="10">
        <v>8</v>
      </c>
      <c r="BR20" s="10">
        <v>14</v>
      </c>
      <c r="BS20" s="10">
        <v>12</v>
      </c>
      <c r="BT20" s="10">
        <v>10</v>
      </c>
      <c r="BU20" s="10">
        <v>8</v>
      </c>
      <c r="BV20" s="10">
        <v>9</v>
      </c>
      <c r="BW20" s="10">
        <v>7</v>
      </c>
      <c r="BX20" s="10">
        <v>3</v>
      </c>
      <c r="BY20" s="10">
        <v>4</v>
      </c>
      <c r="BZ20" s="10">
        <v>10</v>
      </c>
      <c r="CA20" s="41">
        <f t="shared" si="9"/>
        <v>103</v>
      </c>
      <c r="CB20" s="62">
        <f t="shared" si="6"/>
        <v>3.5006627468307109E-3</v>
      </c>
      <c r="CC20" s="94"/>
      <c r="CD20" s="48" t="s">
        <v>111</v>
      </c>
      <c r="CE20" s="10">
        <v>31</v>
      </c>
      <c r="CF20" s="10">
        <v>15</v>
      </c>
      <c r="CG20" s="10">
        <v>11</v>
      </c>
      <c r="CH20" s="10">
        <v>11</v>
      </c>
      <c r="CI20" s="10">
        <v>8</v>
      </c>
      <c r="CJ20" s="10">
        <v>8</v>
      </c>
      <c r="CK20" s="10">
        <v>13</v>
      </c>
      <c r="CL20" s="10">
        <v>7</v>
      </c>
      <c r="CM20" s="10">
        <v>6</v>
      </c>
      <c r="CN20" s="10">
        <v>10</v>
      </c>
      <c r="CO20" s="10">
        <v>9</v>
      </c>
      <c r="CP20" s="10">
        <v>9</v>
      </c>
      <c r="CQ20" s="41">
        <f t="shared" si="10"/>
        <v>138</v>
      </c>
      <c r="CR20" s="62">
        <f t="shared" si="11"/>
        <v>5.9753193331890022E-3</v>
      </c>
      <c r="CT20" s="48" t="s">
        <v>111</v>
      </c>
      <c r="CU20" s="10">
        <v>2</v>
      </c>
      <c r="CV20" s="10">
        <v>23</v>
      </c>
      <c r="CW20" s="10">
        <v>32</v>
      </c>
      <c r="CX20" s="10">
        <v>20</v>
      </c>
      <c r="CY20" s="10">
        <v>26</v>
      </c>
      <c r="CZ20" s="10">
        <v>11</v>
      </c>
      <c r="DA20" s="10">
        <v>11</v>
      </c>
      <c r="DB20" s="10">
        <v>19</v>
      </c>
      <c r="DC20" s="10">
        <v>19</v>
      </c>
      <c r="DD20" s="10">
        <v>21</v>
      </c>
      <c r="DE20" s="10">
        <v>7</v>
      </c>
      <c r="DF20" s="10">
        <v>7</v>
      </c>
      <c r="DG20" s="41">
        <f t="shared" si="12"/>
        <v>198</v>
      </c>
      <c r="DH20" s="62">
        <f t="shared" si="13"/>
        <v>6.7340067340067337E-3</v>
      </c>
      <c r="DJ20" s="128" t="s">
        <v>111</v>
      </c>
      <c r="DK20" s="10">
        <v>7</v>
      </c>
      <c r="DL20" s="10">
        <v>10</v>
      </c>
      <c r="DM20" s="10">
        <v>15</v>
      </c>
      <c r="DN20" s="10">
        <v>16</v>
      </c>
      <c r="DO20" s="10">
        <v>15</v>
      </c>
      <c r="DP20" s="10">
        <v>8</v>
      </c>
      <c r="DQ20" s="10">
        <v>20</v>
      </c>
      <c r="DR20" s="10">
        <v>19</v>
      </c>
      <c r="DS20" s="10">
        <v>34</v>
      </c>
      <c r="DT20" s="10">
        <v>14</v>
      </c>
      <c r="DU20" s="10">
        <v>13</v>
      </c>
      <c r="DV20" s="10">
        <v>6</v>
      </c>
      <c r="DW20" s="41">
        <f t="shared" si="14"/>
        <v>177</v>
      </c>
      <c r="DX20" s="129">
        <f t="shared" si="15"/>
        <v>7.3080099091659785E-3</v>
      </c>
      <c r="DZ20" s="128" t="s">
        <v>111</v>
      </c>
      <c r="EA20" s="10">
        <v>8</v>
      </c>
      <c r="EB20" s="10">
        <v>2</v>
      </c>
      <c r="EC20" s="10">
        <v>21</v>
      </c>
      <c r="ED20" s="10">
        <v>23</v>
      </c>
      <c r="EE20" s="10"/>
      <c r="EF20" s="10"/>
      <c r="EG20" s="10"/>
      <c r="EH20" s="10"/>
      <c r="EI20" s="10"/>
      <c r="EJ20" s="10"/>
      <c r="EK20" s="10"/>
      <c r="EL20" s="10"/>
      <c r="EM20" s="41">
        <f t="shared" si="16"/>
        <v>54</v>
      </c>
      <c r="EN20" s="129">
        <f t="shared" si="17"/>
        <v>7.6013513513513518E-3</v>
      </c>
    </row>
    <row r="21" spans="2:144" x14ac:dyDescent="0.25">
      <c r="B21" s="48" t="s">
        <v>109</v>
      </c>
      <c r="C21" s="10"/>
      <c r="D21" s="10"/>
      <c r="E21" s="10"/>
      <c r="F21" s="10"/>
      <c r="G21" s="10">
        <v>1</v>
      </c>
      <c r="H21" s="10"/>
      <c r="I21" s="10"/>
      <c r="J21" s="10"/>
      <c r="K21" s="10">
        <v>69</v>
      </c>
      <c r="L21" s="10">
        <v>52</v>
      </c>
      <c r="M21" s="10">
        <v>61</v>
      </c>
      <c r="N21" s="10">
        <v>69</v>
      </c>
      <c r="O21" s="41">
        <f t="shared" si="0"/>
        <v>252</v>
      </c>
      <c r="P21" s="62">
        <f t="shared" si="1"/>
        <v>1.4242920929181032E-2</v>
      </c>
      <c r="R21" s="48" t="s">
        <v>109</v>
      </c>
      <c r="S21" s="10">
        <v>62</v>
      </c>
      <c r="T21" s="10">
        <v>75</v>
      </c>
      <c r="U21" s="10">
        <v>74</v>
      </c>
      <c r="V21" s="10">
        <v>53</v>
      </c>
      <c r="W21" s="10">
        <v>124</v>
      </c>
      <c r="X21" s="10">
        <v>110</v>
      </c>
      <c r="Y21" s="10">
        <v>128</v>
      </c>
      <c r="Z21" s="10">
        <v>172</v>
      </c>
      <c r="AA21" s="10">
        <v>112</v>
      </c>
      <c r="AB21" s="10">
        <v>172</v>
      </c>
      <c r="AC21" s="10">
        <v>106</v>
      </c>
      <c r="AD21" s="10">
        <v>79</v>
      </c>
      <c r="AE21" s="41">
        <f t="shared" si="2"/>
        <v>1267</v>
      </c>
      <c r="AF21" s="62">
        <f t="shared" si="3"/>
        <v>1.9135504138222677E-2</v>
      </c>
      <c r="AH21" s="48" t="s">
        <v>109</v>
      </c>
      <c r="AI21" s="10">
        <v>87</v>
      </c>
      <c r="AJ21" s="10">
        <v>82</v>
      </c>
      <c r="AK21" s="10">
        <v>92</v>
      </c>
      <c r="AL21" s="10">
        <v>80</v>
      </c>
      <c r="AM21" s="10">
        <v>122</v>
      </c>
      <c r="AN21" s="10">
        <v>92</v>
      </c>
      <c r="AO21" s="10">
        <v>64</v>
      </c>
      <c r="AP21" s="10">
        <v>79</v>
      </c>
      <c r="AQ21" s="10">
        <v>57</v>
      </c>
      <c r="AR21" s="10">
        <v>73</v>
      </c>
      <c r="AS21" s="10">
        <v>74</v>
      </c>
      <c r="AT21" s="10">
        <v>61</v>
      </c>
      <c r="AU21" s="41">
        <f t="shared" si="7"/>
        <v>963</v>
      </c>
      <c r="AV21" s="62">
        <f t="shared" si="4"/>
        <v>1.6674747194902341E-2</v>
      </c>
      <c r="AX21" s="48" t="s">
        <v>109</v>
      </c>
      <c r="AY21" s="10">
        <v>67</v>
      </c>
      <c r="AZ21" s="10">
        <v>35</v>
      </c>
      <c r="BA21" s="10">
        <v>47</v>
      </c>
      <c r="BB21" s="10">
        <v>45</v>
      </c>
      <c r="BC21" s="10">
        <v>53</v>
      </c>
      <c r="BD21" s="10">
        <v>75</v>
      </c>
      <c r="BE21" s="10">
        <v>73</v>
      </c>
      <c r="BF21" s="10">
        <v>53</v>
      </c>
      <c r="BG21" s="10">
        <v>42</v>
      </c>
      <c r="BH21" s="10">
        <v>78</v>
      </c>
      <c r="BI21" s="10">
        <v>44</v>
      </c>
      <c r="BJ21" s="10">
        <v>32</v>
      </c>
      <c r="BK21" s="41">
        <f t="shared" si="8"/>
        <v>644</v>
      </c>
      <c r="BL21" s="62">
        <f t="shared" si="5"/>
        <v>1.5612499696962351E-2</v>
      </c>
      <c r="BN21" s="48" t="s">
        <v>109</v>
      </c>
      <c r="BO21" s="10">
        <v>26</v>
      </c>
      <c r="BP21" s="10">
        <v>48</v>
      </c>
      <c r="BQ21" s="10">
        <v>72</v>
      </c>
      <c r="BR21" s="10">
        <v>52</v>
      </c>
      <c r="BS21" s="10">
        <v>57</v>
      </c>
      <c r="BT21" s="10">
        <v>50</v>
      </c>
      <c r="BU21" s="10">
        <v>34</v>
      </c>
      <c r="BV21" s="10">
        <v>66</v>
      </c>
      <c r="BW21" s="10">
        <v>28</v>
      </c>
      <c r="BX21" s="10">
        <v>28</v>
      </c>
      <c r="BY21" s="10">
        <v>66</v>
      </c>
      <c r="BZ21" s="10">
        <v>44</v>
      </c>
      <c r="CA21" s="41">
        <f t="shared" si="9"/>
        <v>571</v>
      </c>
      <c r="CB21" s="62">
        <f t="shared" si="6"/>
        <v>1.9406586683886756E-2</v>
      </c>
      <c r="CC21" s="94"/>
      <c r="CD21" s="48" t="s">
        <v>109</v>
      </c>
      <c r="CE21" s="10">
        <v>33</v>
      </c>
      <c r="CF21" s="10">
        <v>22</v>
      </c>
      <c r="CG21" s="10">
        <v>45</v>
      </c>
      <c r="CH21" s="10">
        <v>22</v>
      </c>
      <c r="CI21" s="10">
        <v>56</v>
      </c>
      <c r="CJ21" s="10">
        <v>44</v>
      </c>
      <c r="CK21" s="10">
        <v>27</v>
      </c>
      <c r="CL21" s="10">
        <v>23</v>
      </c>
      <c r="CM21" s="10">
        <v>32</v>
      </c>
      <c r="CN21" s="10">
        <v>54</v>
      </c>
      <c r="CO21" s="10">
        <v>44</v>
      </c>
      <c r="CP21" s="10">
        <v>33</v>
      </c>
      <c r="CQ21" s="41">
        <f t="shared" si="10"/>
        <v>435</v>
      </c>
      <c r="CR21" s="62">
        <f t="shared" si="11"/>
        <v>1.8835245724182725E-2</v>
      </c>
      <c r="CT21" s="48" t="s">
        <v>109</v>
      </c>
      <c r="CU21" s="10">
        <v>31</v>
      </c>
      <c r="CV21" s="10">
        <v>55</v>
      </c>
      <c r="CW21" s="10">
        <v>35</v>
      </c>
      <c r="CX21" s="10">
        <v>43</v>
      </c>
      <c r="CY21" s="10">
        <v>45</v>
      </c>
      <c r="CZ21" s="10">
        <v>36</v>
      </c>
      <c r="DA21" s="10">
        <v>45</v>
      </c>
      <c r="DB21" s="10">
        <v>42</v>
      </c>
      <c r="DC21" s="10">
        <v>40</v>
      </c>
      <c r="DD21" s="10">
        <v>46</v>
      </c>
      <c r="DE21" s="10">
        <v>33</v>
      </c>
      <c r="DF21" s="10">
        <v>28</v>
      </c>
      <c r="DG21" s="41">
        <f t="shared" si="12"/>
        <v>479</v>
      </c>
      <c r="DH21" s="62">
        <f t="shared" si="13"/>
        <v>1.6290854674693059E-2</v>
      </c>
      <c r="DJ21" s="128" t="s">
        <v>109</v>
      </c>
      <c r="DK21" s="10">
        <v>22</v>
      </c>
      <c r="DL21" s="10">
        <v>36</v>
      </c>
      <c r="DM21" s="10">
        <v>43</v>
      </c>
      <c r="DN21" s="10">
        <v>31</v>
      </c>
      <c r="DO21" s="10">
        <v>42</v>
      </c>
      <c r="DP21" s="10">
        <v>35</v>
      </c>
      <c r="DQ21" s="10">
        <v>38</v>
      </c>
      <c r="DR21" s="10">
        <v>60</v>
      </c>
      <c r="DS21" s="10">
        <v>48</v>
      </c>
      <c r="DT21" s="10">
        <v>43</v>
      </c>
      <c r="DU21" s="10">
        <v>53</v>
      </c>
      <c r="DV21" s="10">
        <v>25</v>
      </c>
      <c r="DW21" s="41">
        <f t="shared" si="14"/>
        <v>476</v>
      </c>
      <c r="DX21" s="129">
        <f t="shared" si="15"/>
        <v>1.9653179190751446E-2</v>
      </c>
      <c r="DZ21" s="128" t="s">
        <v>109</v>
      </c>
      <c r="EA21" s="10">
        <v>25</v>
      </c>
      <c r="EB21" s="10">
        <v>27</v>
      </c>
      <c r="EC21" s="10">
        <v>35</v>
      </c>
      <c r="ED21" s="10">
        <v>45</v>
      </c>
      <c r="EE21" s="10"/>
      <c r="EF21" s="10"/>
      <c r="EG21" s="10"/>
      <c r="EH21" s="10"/>
      <c r="EI21" s="10"/>
      <c r="EJ21" s="10"/>
      <c r="EK21" s="10"/>
      <c r="EL21" s="10"/>
      <c r="EM21" s="41">
        <f t="shared" si="16"/>
        <v>132</v>
      </c>
      <c r="EN21" s="129">
        <f t="shared" si="17"/>
        <v>1.8581081081081082E-2</v>
      </c>
    </row>
    <row r="22" spans="2:144" x14ac:dyDescent="0.25">
      <c r="B22" s="48" t="s">
        <v>133</v>
      </c>
      <c r="C22" s="10"/>
      <c r="D22" s="10"/>
      <c r="E22" s="10"/>
      <c r="F22" s="10"/>
      <c r="G22" s="10"/>
      <c r="H22" s="10"/>
      <c r="I22" s="10"/>
      <c r="J22" s="10"/>
      <c r="K22" s="10">
        <v>4</v>
      </c>
      <c r="L22" s="10">
        <v>10</v>
      </c>
      <c r="M22" s="10">
        <v>14</v>
      </c>
      <c r="N22" s="10">
        <v>13</v>
      </c>
      <c r="O22" s="41">
        <f t="shared" si="0"/>
        <v>41</v>
      </c>
      <c r="P22" s="62">
        <f t="shared" si="1"/>
        <v>2.3173006273667553E-3</v>
      </c>
      <c r="R22" s="48" t="s">
        <v>133</v>
      </c>
      <c r="S22" s="10">
        <v>6</v>
      </c>
      <c r="T22" s="10">
        <v>8</v>
      </c>
      <c r="U22" s="10">
        <v>11</v>
      </c>
      <c r="V22" s="10">
        <v>10</v>
      </c>
      <c r="W22" s="10">
        <v>13</v>
      </c>
      <c r="X22" s="10">
        <v>28</v>
      </c>
      <c r="Y22" s="10">
        <v>19</v>
      </c>
      <c r="Z22" s="10">
        <v>14</v>
      </c>
      <c r="AA22" s="10">
        <v>10</v>
      </c>
      <c r="AB22" s="10">
        <v>19</v>
      </c>
      <c r="AC22" s="10">
        <v>8</v>
      </c>
      <c r="AD22" s="10">
        <v>9</v>
      </c>
      <c r="AE22" s="41">
        <f t="shared" si="2"/>
        <v>155</v>
      </c>
      <c r="AF22" s="62">
        <f t="shared" si="3"/>
        <v>2.3409653839183229E-3</v>
      </c>
      <c r="AH22" s="48" t="s">
        <v>133</v>
      </c>
      <c r="AI22" s="10">
        <v>17</v>
      </c>
      <c r="AJ22" s="10">
        <v>18</v>
      </c>
      <c r="AK22" s="10">
        <v>5</v>
      </c>
      <c r="AL22" s="10">
        <v>8</v>
      </c>
      <c r="AM22" s="10">
        <v>16</v>
      </c>
      <c r="AN22" s="10">
        <v>3</v>
      </c>
      <c r="AO22" s="10">
        <v>2</v>
      </c>
      <c r="AP22" s="10">
        <v>8</v>
      </c>
      <c r="AQ22" s="10">
        <v>2</v>
      </c>
      <c r="AR22" s="10">
        <v>9</v>
      </c>
      <c r="AS22" s="10">
        <v>5</v>
      </c>
      <c r="AT22" s="10">
        <v>4</v>
      </c>
      <c r="AU22" s="41">
        <f t="shared" si="7"/>
        <v>97</v>
      </c>
      <c r="AV22" s="62">
        <f t="shared" si="4"/>
        <v>1.6795955118437456E-3</v>
      </c>
      <c r="AX22" s="48" t="s">
        <v>133</v>
      </c>
      <c r="AY22" s="10">
        <v>2</v>
      </c>
      <c r="AZ22" s="10">
        <v>2</v>
      </c>
      <c r="BA22" s="10">
        <v>1</v>
      </c>
      <c r="BB22" s="10">
        <v>3</v>
      </c>
      <c r="BC22" s="10">
        <v>2</v>
      </c>
      <c r="BD22" s="10">
        <v>8</v>
      </c>
      <c r="BE22" s="10">
        <v>5</v>
      </c>
      <c r="BF22" s="10">
        <v>8</v>
      </c>
      <c r="BG22" s="10">
        <v>2</v>
      </c>
      <c r="BH22" s="10">
        <v>1</v>
      </c>
      <c r="BI22" s="10">
        <v>3</v>
      </c>
      <c r="BJ22" s="10">
        <v>7</v>
      </c>
      <c r="BK22" s="41">
        <f t="shared" si="8"/>
        <v>44</v>
      </c>
      <c r="BL22" s="62">
        <f t="shared" si="5"/>
        <v>1.0666925258794153E-3</v>
      </c>
      <c r="BN22" s="48" t="s">
        <v>133</v>
      </c>
      <c r="BO22" s="10">
        <v>4</v>
      </c>
      <c r="BP22" s="10"/>
      <c r="BQ22" s="10">
        <v>3</v>
      </c>
      <c r="BR22" s="10">
        <v>6</v>
      </c>
      <c r="BS22" s="10">
        <v>1</v>
      </c>
      <c r="BT22" s="10">
        <v>3</v>
      </c>
      <c r="BU22" s="10">
        <v>1</v>
      </c>
      <c r="BV22" s="10"/>
      <c r="BW22" s="10">
        <v>5</v>
      </c>
      <c r="BX22" s="10">
        <v>2</v>
      </c>
      <c r="BY22" s="10">
        <v>11</v>
      </c>
      <c r="BZ22" s="10">
        <v>7</v>
      </c>
      <c r="CA22" s="41">
        <f t="shared" si="9"/>
        <v>43</v>
      </c>
      <c r="CB22" s="62">
        <f t="shared" si="6"/>
        <v>1.461441729259423E-3</v>
      </c>
      <c r="CC22" s="94"/>
      <c r="CD22" s="48" t="s">
        <v>133</v>
      </c>
      <c r="CE22" s="10">
        <v>5</v>
      </c>
      <c r="CF22" s="10">
        <v>2</v>
      </c>
      <c r="CG22" s="10">
        <v>3</v>
      </c>
      <c r="CH22" s="10">
        <v>7</v>
      </c>
      <c r="CI22" s="10">
        <v>6</v>
      </c>
      <c r="CJ22" s="10">
        <v>11</v>
      </c>
      <c r="CK22" s="10"/>
      <c r="CL22" s="10"/>
      <c r="CM22" s="10">
        <v>3</v>
      </c>
      <c r="CN22" s="10">
        <v>4</v>
      </c>
      <c r="CO22" s="10">
        <v>4</v>
      </c>
      <c r="CP22" s="10">
        <v>2</v>
      </c>
      <c r="CQ22" s="41">
        <f t="shared" si="10"/>
        <v>47</v>
      </c>
      <c r="CR22" s="62">
        <f t="shared" si="11"/>
        <v>2.0350725265208922E-3</v>
      </c>
      <c r="CT22" s="48" t="s">
        <v>133</v>
      </c>
      <c r="CU22" s="10">
        <v>5</v>
      </c>
      <c r="CV22" s="10">
        <v>1</v>
      </c>
      <c r="CW22" s="10"/>
      <c r="CX22" s="10">
        <v>6</v>
      </c>
      <c r="CY22" s="10">
        <v>3</v>
      </c>
      <c r="CZ22" s="10">
        <v>4</v>
      </c>
      <c r="DA22" s="10">
        <v>2</v>
      </c>
      <c r="DB22" s="10">
        <v>22</v>
      </c>
      <c r="DC22" s="10">
        <v>7</v>
      </c>
      <c r="DD22" s="10"/>
      <c r="DE22" s="10">
        <v>6</v>
      </c>
      <c r="DF22" s="10">
        <v>1</v>
      </c>
      <c r="DG22" s="41">
        <f t="shared" si="12"/>
        <v>57</v>
      </c>
      <c r="DH22" s="62">
        <f t="shared" si="13"/>
        <v>1.9385776961534538E-3</v>
      </c>
      <c r="DJ22" s="128" t="s">
        <v>133</v>
      </c>
      <c r="DK22" s="10">
        <v>5</v>
      </c>
      <c r="DL22" s="10">
        <v>4</v>
      </c>
      <c r="DM22" s="10">
        <v>4</v>
      </c>
      <c r="DN22" s="10"/>
      <c r="DO22" s="10">
        <v>3</v>
      </c>
      <c r="DP22" s="10"/>
      <c r="DQ22" s="10">
        <v>9</v>
      </c>
      <c r="DR22" s="10">
        <v>7</v>
      </c>
      <c r="DS22" s="10">
        <v>1</v>
      </c>
      <c r="DT22" s="10">
        <v>10</v>
      </c>
      <c r="DU22" s="10">
        <v>1</v>
      </c>
      <c r="DV22" s="10">
        <v>1</v>
      </c>
      <c r="DW22" s="41">
        <f t="shared" si="14"/>
        <v>45</v>
      </c>
      <c r="DX22" s="129">
        <f t="shared" si="15"/>
        <v>1.8579686209744012E-3</v>
      </c>
      <c r="DZ22" s="128" t="s">
        <v>133</v>
      </c>
      <c r="EA22" s="10">
        <v>4</v>
      </c>
      <c r="EB22" s="10">
        <v>8</v>
      </c>
      <c r="EC22" s="10">
        <v>2</v>
      </c>
      <c r="ED22" s="10">
        <v>4</v>
      </c>
      <c r="EE22" s="10"/>
      <c r="EF22" s="10"/>
      <c r="EG22" s="10"/>
      <c r="EH22" s="10"/>
      <c r="EI22" s="10"/>
      <c r="EJ22" s="10"/>
      <c r="EK22" s="10"/>
      <c r="EL22" s="10"/>
      <c r="EM22" s="41">
        <f t="shared" si="16"/>
        <v>18</v>
      </c>
      <c r="EN22" s="129">
        <f t="shared" si="17"/>
        <v>2.5337837837837839E-3</v>
      </c>
    </row>
    <row r="23" spans="2:144" x14ac:dyDescent="0.25">
      <c r="B23" s="48" t="s">
        <v>117</v>
      </c>
      <c r="C23" s="10"/>
      <c r="D23" s="10"/>
      <c r="E23" s="10"/>
      <c r="F23" s="10"/>
      <c r="G23" s="10"/>
      <c r="H23" s="10"/>
      <c r="I23" s="10"/>
      <c r="J23" s="10"/>
      <c r="K23" s="10">
        <v>22</v>
      </c>
      <c r="L23" s="10">
        <v>23</v>
      </c>
      <c r="M23" s="10">
        <v>15</v>
      </c>
      <c r="N23" s="10">
        <v>16</v>
      </c>
      <c r="O23" s="41">
        <f t="shared" si="0"/>
        <v>76</v>
      </c>
      <c r="P23" s="62">
        <f t="shared" si="1"/>
        <v>4.2954840897530093E-3</v>
      </c>
      <c r="R23" s="48" t="s">
        <v>117</v>
      </c>
      <c r="S23" s="10">
        <v>5</v>
      </c>
      <c r="T23" s="10">
        <v>19</v>
      </c>
      <c r="U23" s="10">
        <v>25</v>
      </c>
      <c r="V23" s="10">
        <v>12</v>
      </c>
      <c r="W23" s="10">
        <v>23</v>
      </c>
      <c r="X23" s="10">
        <v>30</v>
      </c>
      <c r="Y23" s="10">
        <v>29</v>
      </c>
      <c r="Z23" s="10">
        <v>29</v>
      </c>
      <c r="AA23" s="10">
        <v>28</v>
      </c>
      <c r="AB23" s="10">
        <v>38</v>
      </c>
      <c r="AC23" s="10">
        <v>13</v>
      </c>
      <c r="AD23" s="10">
        <v>26</v>
      </c>
      <c r="AE23" s="41">
        <f t="shared" si="2"/>
        <v>277</v>
      </c>
      <c r="AF23" s="62">
        <f t="shared" si="3"/>
        <v>4.1835316860991964E-3</v>
      </c>
      <c r="AH23" s="48" t="s">
        <v>117</v>
      </c>
      <c r="AI23" s="10">
        <v>20</v>
      </c>
      <c r="AJ23" s="10">
        <v>17</v>
      </c>
      <c r="AK23" s="10">
        <v>15</v>
      </c>
      <c r="AL23" s="10">
        <v>14</v>
      </c>
      <c r="AM23" s="10">
        <v>20</v>
      </c>
      <c r="AN23" s="10">
        <v>21</v>
      </c>
      <c r="AO23" s="10">
        <v>24</v>
      </c>
      <c r="AP23" s="10">
        <v>23</v>
      </c>
      <c r="AQ23" s="10">
        <v>11</v>
      </c>
      <c r="AR23" s="10">
        <v>17</v>
      </c>
      <c r="AS23" s="10">
        <v>26</v>
      </c>
      <c r="AT23" s="10">
        <v>19</v>
      </c>
      <c r="AU23" s="41">
        <f t="shared" si="7"/>
        <v>227</v>
      </c>
      <c r="AV23" s="62">
        <f t="shared" si="4"/>
        <v>3.9305998060673222E-3</v>
      </c>
      <c r="AX23" s="48" t="s">
        <v>117</v>
      </c>
      <c r="AY23" s="10">
        <v>26</v>
      </c>
      <c r="AZ23" s="10">
        <v>10</v>
      </c>
      <c r="BA23" s="10">
        <v>7</v>
      </c>
      <c r="BB23" s="10">
        <v>18</v>
      </c>
      <c r="BC23" s="10">
        <v>7</v>
      </c>
      <c r="BD23" s="10">
        <v>43</v>
      </c>
      <c r="BE23" s="10">
        <v>32</v>
      </c>
      <c r="BF23" s="10">
        <v>9</v>
      </c>
      <c r="BG23" s="10">
        <v>9</v>
      </c>
      <c r="BH23" s="10">
        <v>10</v>
      </c>
      <c r="BI23" s="10">
        <v>7</v>
      </c>
      <c r="BJ23" s="10">
        <v>6</v>
      </c>
      <c r="BK23" s="41">
        <f t="shared" si="8"/>
        <v>184</v>
      </c>
      <c r="BL23" s="62">
        <f t="shared" si="5"/>
        <v>4.4607141991320999E-3</v>
      </c>
      <c r="BN23" s="48" t="s">
        <v>117</v>
      </c>
      <c r="BO23" s="10">
        <v>4</v>
      </c>
      <c r="BP23" s="10">
        <v>10</v>
      </c>
      <c r="BQ23" s="10">
        <v>14</v>
      </c>
      <c r="BR23" s="10">
        <v>7</v>
      </c>
      <c r="BS23" s="10">
        <v>14</v>
      </c>
      <c r="BT23" s="10">
        <v>7</v>
      </c>
      <c r="BU23" s="10">
        <v>4</v>
      </c>
      <c r="BV23" s="10">
        <v>9</v>
      </c>
      <c r="BW23" s="10">
        <v>4</v>
      </c>
      <c r="BX23" s="10">
        <v>2</v>
      </c>
      <c r="BY23" s="10">
        <v>9</v>
      </c>
      <c r="BZ23" s="10">
        <v>29</v>
      </c>
      <c r="CA23" s="41">
        <f t="shared" si="9"/>
        <v>113</v>
      </c>
      <c r="CB23" s="62">
        <f t="shared" si="6"/>
        <v>3.8405329164259254E-3</v>
      </c>
      <c r="CC23" s="94"/>
      <c r="CD23" s="48" t="s">
        <v>117</v>
      </c>
      <c r="CE23" s="10">
        <v>8</v>
      </c>
      <c r="CF23" s="10">
        <v>15</v>
      </c>
      <c r="CG23" s="10">
        <v>8</v>
      </c>
      <c r="CH23" s="10">
        <v>6</v>
      </c>
      <c r="CI23" s="10">
        <v>15</v>
      </c>
      <c r="CJ23" s="10">
        <v>12</v>
      </c>
      <c r="CK23" s="10">
        <v>3</v>
      </c>
      <c r="CL23" s="10">
        <v>8</v>
      </c>
      <c r="CM23" s="10">
        <v>5</v>
      </c>
      <c r="CN23" s="10">
        <v>2</v>
      </c>
      <c r="CO23" s="10">
        <v>3</v>
      </c>
      <c r="CP23" s="10">
        <v>7</v>
      </c>
      <c r="CQ23" s="41">
        <f>SUM(CE23:CP23)</f>
        <v>92</v>
      </c>
      <c r="CR23" s="62">
        <f t="shared" si="11"/>
        <v>3.9835462221260009E-3</v>
      </c>
      <c r="CT23" s="48" t="s">
        <v>117</v>
      </c>
      <c r="CU23" s="10">
        <v>6</v>
      </c>
      <c r="CV23" s="10">
        <v>9</v>
      </c>
      <c r="CW23" s="10">
        <v>10</v>
      </c>
      <c r="CX23" s="10">
        <v>12</v>
      </c>
      <c r="CY23" s="10">
        <v>10</v>
      </c>
      <c r="CZ23" s="10">
        <v>6</v>
      </c>
      <c r="DA23" s="10">
        <v>2</v>
      </c>
      <c r="DB23" s="10">
        <v>15</v>
      </c>
      <c r="DC23" s="10">
        <v>11</v>
      </c>
      <c r="DD23" s="10">
        <v>4</v>
      </c>
      <c r="DE23" s="10">
        <v>3</v>
      </c>
      <c r="DF23" s="10">
        <v>6</v>
      </c>
      <c r="DG23" s="41">
        <f>SUM(CU23:DF23)</f>
        <v>94</v>
      </c>
      <c r="DH23" s="62">
        <f t="shared" si="13"/>
        <v>3.1969526919021869E-3</v>
      </c>
      <c r="DJ23" s="128" t="s">
        <v>117</v>
      </c>
      <c r="DK23" s="10">
        <v>7</v>
      </c>
      <c r="DL23" s="10">
        <v>2</v>
      </c>
      <c r="DM23" s="10">
        <v>4</v>
      </c>
      <c r="DN23" s="10">
        <v>3</v>
      </c>
      <c r="DO23" s="10"/>
      <c r="DP23" s="10">
        <v>9</v>
      </c>
      <c r="DQ23" s="10">
        <v>5</v>
      </c>
      <c r="DR23" s="10">
        <v>8</v>
      </c>
      <c r="DS23" s="10">
        <v>11</v>
      </c>
      <c r="DT23" s="10">
        <v>5</v>
      </c>
      <c r="DU23" s="10">
        <v>2</v>
      </c>
      <c r="DV23" s="10">
        <v>2</v>
      </c>
      <c r="DW23" s="41">
        <f>SUM(DK23:DV23)</f>
        <v>58</v>
      </c>
      <c r="DX23" s="129">
        <f t="shared" si="15"/>
        <v>2.3947151114781171E-3</v>
      </c>
      <c r="DZ23" s="128" t="s">
        <v>117</v>
      </c>
      <c r="EA23" s="10">
        <v>8</v>
      </c>
      <c r="EB23" s="10">
        <v>1</v>
      </c>
      <c r="EC23" s="10">
        <v>8</v>
      </c>
      <c r="ED23" s="10">
        <v>7</v>
      </c>
      <c r="EE23" s="10"/>
      <c r="EF23" s="10"/>
      <c r="EG23" s="10"/>
      <c r="EH23" s="10"/>
      <c r="EI23" s="10"/>
      <c r="EJ23" s="10"/>
      <c r="EK23" s="10"/>
      <c r="EL23" s="10"/>
      <c r="EM23" s="41">
        <f>SUM(EA23:EL23)</f>
        <v>24</v>
      </c>
      <c r="EN23" s="129">
        <f t="shared" si="17"/>
        <v>3.3783783783783786E-3</v>
      </c>
    </row>
    <row r="24" spans="2:144" x14ac:dyDescent="0.25">
      <c r="B24" s="48" t="s">
        <v>103</v>
      </c>
      <c r="C24" s="10"/>
      <c r="D24" s="10"/>
      <c r="E24" s="10"/>
      <c r="F24" s="10">
        <v>1</v>
      </c>
      <c r="G24" s="10"/>
      <c r="H24" s="10"/>
      <c r="I24" s="10"/>
      <c r="J24" s="10"/>
      <c r="K24" s="10">
        <v>430</v>
      </c>
      <c r="L24" s="10">
        <v>573</v>
      </c>
      <c r="M24" s="10">
        <v>583</v>
      </c>
      <c r="N24" s="10">
        <v>492</v>
      </c>
      <c r="O24" s="41">
        <f t="shared" si="0"/>
        <v>2079</v>
      </c>
      <c r="P24" s="62">
        <f t="shared" si="1"/>
        <v>0.11750409766574352</v>
      </c>
      <c r="R24" s="48" t="s">
        <v>103</v>
      </c>
      <c r="S24" s="10">
        <v>490</v>
      </c>
      <c r="T24" s="10">
        <v>520</v>
      </c>
      <c r="U24" s="10">
        <v>572</v>
      </c>
      <c r="V24" s="10">
        <v>449</v>
      </c>
      <c r="W24" s="10">
        <v>485</v>
      </c>
      <c r="X24" s="10">
        <v>670</v>
      </c>
      <c r="Y24" s="10">
        <v>569</v>
      </c>
      <c r="Z24" s="10">
        <v>656</v>
      </c>
      <c r="AA24" s="10">
        <v>632</v>
      </c>
      <c r="AB24" s="10">
        <v>771</v>
      </c>
      <c r="AC24" s="10">
        <v>741</v>
      </c>
      <c r="AD24" s="10">
        <v>535</v>
      </c>
      <c r="AE24" s="41">
        <f t="shared" si="2"/>
        <v>7090</v>
      </c>
      <c r="AF24" s="62">
        <f t="shared" si="3"/>
        <v>0.10708028756116716</v>
      </c>
      <c r="AH24" s="48" t="s">
        <v>103</v>
      </c>
      <c r="AI24" s="10">
        <v>614</v>
      </c>
      <c r="AJ24" s="10">
        <v>598</v>
      </c>
      <c r="AK24" s="10">
        <v>654</v>
      </c>
      <c r="AL24" s="10">
        <v>620</v>
      </c>
      <c r="AM24" s="10">
        <v>639</v>
      </c>
      <c r="AN24" s="10">
        <v>519</v>
      </c>
      <c r="AO24" s="10">
        <v>526</v>
      </c>
      <c r="AP24" s="10">
        <v>503</v>
      </c>
      <c r="AQ24" s="10">
        <v>496</v>
      </c>
      <c r="AR24" s="10">
        <v>538</v>
      </c>
      <c r="AS24" s="10">
        <v>504</v>
      </c>
      <c r="AT24" s="10">
        <v>408</v>
      </c>
      <c r="AU24" s="41">
        <f t="shared" si="7"/>
        <v>6619</v>
      </c>
      <c r="AV24" s="62">
        <f t="shared" si="4"/>
        <v>0.1146107494112758</v>
      </c>
      <c r="AX24" s="48" t="s">
        <v>103</v>
      </c>
      <c r="AY24" s="10">
        <v>444</v>
      </c>
      <c r="AZ24" s="10">
        <v>328</v>
      </c>
      <c r="BA24" s="10">
        <v>411</v>
      </c>
      <c r="BB24" s="10">
        <v>449</v>
      </c>
      <c r="BC24" s="10">
        <v>465</v>
      </c>
      <c r="BD24" s="10">
        <v>577</v>
      </c>
      <c r="BE24" s="10">
        <v>545</v>
      </c>
      <c r="BF24" s="10">
        <v>384</v>
      </c>
      <c r="BG24" s="10">
        <v>339</v>
      </c>
      <c r="BH24" s="10">
        <v>407</v>
      </c>
      <c r="BI24" s="10">
        <v>302</v>
      </c>
      <c r="BJ24" s="10">
        <v>312</v>
      </c>
      <c r="BK24" s="41">
        <f>SUM(AY24:BJ24)</f>
        <v>4963</v>
      </c>
      <c r="BL24" s="62">
        <f t="shared" si="5"/>
        <v>0.12031806831680768</v>
      </c>
      <c r="BN24" s="48" t="s">
        <v>103</v>
      </c>
      <c r="BO24" s="10">
        <v>291</v>
      </c>
      <c r="BP24" s="10">
        <v>321</v>
      </c>
      <c r="BQ24" s="10">
        <v>403</v>
      </c>
      <c r="BR24" s="10">
        <v>316</v>
      </c>
      <c r="BS24" s="10">
        <v>363</v>
      </c>
      <c r="BT24" s="10">
        <v>315</v>
      </c>
      <c r="BU24" s="10">
        <v>303</v>
      </c>
      <c r="BV24" s="10">
        <v>286</v>
      </c>
      <c r="BW24" s="10">
        <v>231</v>
      </c>
      <c r="BX24" s="10">
        <v>168</v>
      </c>
      <c r="BY24" s="10">
        <v>305</v>
      </c>
      <c r="BZ24" s="10">
        <v>256</v>
      </c>
      <c r="CA24" s="41">
        <f t="shared" si="9"/>
        <v>3558</v>
      </c>
      <c r="CB24" s="62">
        <f t="shared" si="6"/>
        <v>0.12092580634197736</v>
      </c>
      <c r="CC24" s="94"/>
      <c r="CD24" s="48" t="s">
        <v>103</v>
      </c>
      <c r="CE24" s="10">
        <v>313</v>
      </c>
      <c r="CF24" s="10">
        <v>267</v>
      </c>
      <c r="CG24" s="10">
        <v>190</v>
      </c>
      <c r="CH24" s="10">
        <v>240</v>
      </c>
      <c r="CI24" s="10">
        <v>269</v>
      </c>
      <c r="CJ24" s="10">
        <v>238</v>
      </c>
      <c r="CK24" s="10">
        <v>196</v>
      </c>
      <c r="CL24" s="10">
        <v>171</v>
      </c>
      <c r="CM24" s="10">
        <v>206</v>
      </c>
      <c r="CN24" s="10">
        <v>275</v>
      </c>
      <c r="CO24" s="10">
        <v>273</v>
      </c>
      <c r="CP24" s="10">
        <v>251</v>
      </c>
      <c r="CQ24" s="41">
        <f t="shared" si="10"/>
        <v>2889</v>
      </c>
      <c r="CR24" s="62">
        <f t="shared" si="11"/>
        <v>0.12509201125784802</v>
      </c>
      <c r="CT24" s="48" t="s">
        <v>103</v>
      </c>
      <c r="CU24" s="10">
        <v>262</v>
      </c>
      <c r="CV24" s="10">
        <v>355</v>
      </c>
      <c r="CW24" s="10">
        <v>451</v>
      </c>
      <c r="CX24" s="10">
        <v>337</v>
      </c>
      <c r="CY24" s="10">
        <v>306</v>
      </c>
      <c r="CZ24" s="10">
        <v>301</v>
      </c>
      <c r="DA24" s="10">
        <v>308</v>
      </c>
      <c r="DB24" s="10">
        <v>305</v>
      </c>
      <c r="DC24" s="10">
        <v>329</v>
      </c>
      <c r="DD24" s="10">
        <v>293</v>
      </c>
      <c r="DE24" s="10">
        <v>252</v>
      </c>
      <c r="DF24" s="10">
        <v>250</v>
      </c>
      <c r="DG24" s="41">
        <f t="shared" ref="DG24:DG35" si="18">SUM(CU24:DF24)</f>
        <v>3749</v>
      </c>
      <c r="DH24" s="62">
        <f t="shared" si="13"/>
        <v>0.12750399619086489</v>
      </c>
      <c r="DJ24" s="128" t="s">
        <v>103</v>
      </c>
      <c r="DK24" s="10">
        <v>255</v>
      </c>
      <c r="DL24" s="10">
        <v>270</v>
      </c>
      <c r="DM24" s="10">
        <v>231</v>
      </c>
      <c r="DN24" s="10">
        <v>287</v>
      </c>
      <c r="DO24" s="10">
        <v>242</v>
      </c>
      <c r="DP24" s="10">
        <v>214</v>
      </c>
      <c r="DQ24" s="10">
        <v>270</v>
      </c>
      <c r="DR24" s="10">
        <v>281</v>
      </c>
      <c r="DS24" s="10">
        <v>254</v>
      </c>
      <c r="DT24" s="10">
        <v>290</v>
      </c>
      <c r="DU24" s="10">
        <v>260</v>
      </c>
      <c r="DV24" s="10">
        <v>234</v>
      </c>
      <c r="DW24" s="41">
        <f t="shared" ref="DW24:DW35" si="19">SUM(DK24:DV24)</f>
        <v>3088</v>
      </c>
      <c r="DX24" s="129">
        <f t="shared" si="15"/>
        <v>0.12749793559042114</v>
      </c>
      <c r="DZ24" s="128" t="s">
        <v>103</v>
      </c>
      <c r="EA24" s="10">
        <v>221</v>
      </c>
      <c r="EB24" s="10">
        <v>163</v>
      </c>
      <c r="EC24" s="10">
        <v>213</v>
      </c>
      <c r="ED24" s="10">
        <v>274</v>
      </c>
      <c r="EE24" s="10"/>
      <c r="EF24" s="10"/>
      <c r="EG24" s="10"/>
      <c r="EH24" s="10"/>
      <c r="EI24" s="10"/>
      <c r="EJ24" s="10"/>
      <c r="EK24" s="10"/>
      <c r="EL24" s="10"/>
      <c r="EM24" s="41">
        <f t="shared" ref="EM24:EM35" si="20">SUM(EA24:EL24)</f>
        <v>871</v>
      </c>
      <c r="EN24" s="129">
        <f>EM24/$EM$39</f>
        <v>0.12260698198198199</v>
      </c>
    </row>
    <row r="25" spans="2:144" x14ac:dyDescent="0.25">
      <c r="B25" s="48" t="s">
        <v>122</v>
      </c>
      <c r="C25" s="10"/>
      <c r="D25" s="10"/>
      <c r="E25" s="10"/>
      <c r="F25" s="10"/>
      <c r="G25" s="10"/>
      <c r="H25" s="10"/>
      <c r="I25" s="10"/>
      <c r="J25" s="10"/>
      <c r="K25" s="10">
        <v>14</v>
      </c>
      <c r="L25" s="10">
        <v>15</v>
      </c>
      <c r="M25" s="10">
        <v>12</v>
      </c>
      <c r="N25" s="10">
        <v>17</v>
      </c>
      <c r="O25" s="41">
        <f t="shared" si="0"/>
        <v>58</v>
      </c>
      <c r="P25" s="62">
        <f t="shared" si="1"/>
        <v>3.2781325948115073E-3</v>
      </c>
      <c r="R25" s="48" t="s">
        <v>122</v>
      </c>
      <c r="S25" s="10">
        <v>10</v>
      </c>
      <c r="T25" s="10">
        <v>12</v>
      </c>
      <c r="U25" s="10">
        <v>21</v>
      </c>
      <c r="V25" s="10">
        <v>16</v>
      </c>
      <c r="W25" s="10">
        <v>19</v>
      </c>
      <c r="X25" s="10">
        <v>16</v>
      </c>
      <c r="Y25" s="10">
        <v>8</v>
      </c>
      <c r="Z25" s="10">
        <v>19</v>
      </c>
      <c r="AA25" s="10">
        <v>39</v>
      </c>
      <c r="AB25" s="10">
        <v>25</v>
      </c>
      <c r="AC25" s="10">
        <v>11</v>
      </c>
      <c r="AD25" s="10">
        <v>17</v>
      </c>
      <c r="AE25" s="41">
        <f t="shared" si="2"/>
        <v>213</v>
      </c>
      <c r="AF25" s="62">
        <f t="shared" si="3"/>
        <v>3.2169395275780826E-3</v>
      </c>
      <c r="AH25" s="48" t="s">
        <v>122</v>
      </c>
      <c r="AI25" s="10">
        <v>14</v>
      </c>
      <c r="AJ25" s="10">
        <v>11</v>
      </c>
      <c r="AK25" s="10">
        <v>19</v>
      </c>
      <c r="AL25" s="10">
        <v>26</v>
      </c>
      <c r="AM25" s="10">
        <v>27</v>
      </c>
      <c r="AN25" s="10">
        <v>16</v>
      </c>
      <c r="AO25" s="10">
        <v>18</v>
      </c>
      <c r="AP25" s="10">
        <v>12</v>
      </c>
      <c r="AQ25" s="10">
        <v>20</v>
      </c>
      <c r="AR25" s="10">
        <v>16</v>
      </c>
      <c r="AS25" s="10">
        <v>19</v>
      </c>
      <c r="AT25" s="10">
        <v>14</v>
      </c>
      <c r="AU25" s="41">
        <f t="shared" si="7"/>
        <v>212</v>
      </c>
      <c r="AV25" s="62">
        <f t="shared" si="4"/>
        <v>3.6708685413492175E-3</v>
      </c>
      <c r="AX25" s="48" t="s">
        <v>122</v>
      </c>
      <c r="AY25" s="10">
        <v>19</v>
      </c>
      <c r="AZ25" s="10">
        <v>17</v>
      </c>
      <c r="BA25" s="10">
        <v>8</v>
      </c>
      <c r="BB25" s="10">
        <v>15</v>
      </c>
      <c r="BC25" s="10">
        <v>14</v>
      </c>
      <c r="BD25" s="10">
        <v>17</v>
      </c>
      <c r="BE25" s="10">
        <v>18</v>
      </c>
      <c r="BF25" s="10">
        <v>15</v>
      </c>
      <c r="BG25" s="10">
        <v>10</v>
      </c>
      <c r="BH25" s="10">
        <v>11</v>
      </c>
      <c r="BI25" s="10">
        <v>9</v>
      </c>
      <c r="BJ25" s="10">
        <v>10</v>
      </c>
      <c r="BK25" s="41">
        <f t="shared" si="8"/>
        <v>163</v>
      </c>
      <c r="BL25" s="62">
        <f t="shared" si="5"/>
        <v>3.9516109481441972E-3</v>
      </c>
      <c r="BN25" s="48" t="s">
        <v>122</v>
      </c>
      <c r="BO25" s="10">
        <v>10</v>
      </c>
      <c r="BP25" s="10">
        <v>13</v>
      </c>
      <c r="BQ25" s="10">
        <v>10</v>
      </c>
      <c r="BR25" s="10">
        <v>13</v>
      </c>
      <c r="BS25" s="10">
        <v>10</v>
      </c>
      <c r="BT25" s="10">
        <v>9</v>
      </c>
      <c r="BU25" s="10">
        <v>12</v>
      </c>
      <c r="BV25" s="10">
        <v>2</v>
      </c>
      <c r="BW25" s="10">
        <v>8</v>
      </c>
      <c r="BX25" s="10"/>
      <c r="BY25" s="10">
        <v>8</v>
      </c>
      <c r="BZ25" s="10">
        <v>8</v>
      </c>
      <c r="CA25" s="41">
        <f t="shared" si="9"/>
        <v>103</v>
      </c>
      <c r="CB25" s="62">
        <f t="shared" si="6"/>
        <v>3.5006627468307109E-3</v>
      </c>
      <c r="CC25" s="94"/>
      <c r="CD25" s="48" t="s">
        <v>122</v>
      </c>
      <c r="CE25" s="10">
        <v>1</v>
      </c>
      <c r="CF25" s="10">
        <v>2</v>
      </c>
      <c r="CG25" s="10">
        <v>2</v>
      </c>
      <c r="CH25" s="10">
        <v>2</v>
      </c>
      <c r="CI25" s="10">
        <v>5</v>
      </c>
      <c r="CJ25" s="10">
        <v>4</v>
      </c>
      <c r="CK25" s="10">
        <v>6</v>
      </c>
      <c r="CL25" s="10">
        <v>2</v>
      </c>
      <c r="CM25" s="10">
        <v>2</v>
      </c>
      <c r="CN25" s="10">
        <v>8</v>
      </c>
      <c r="CO25" s="10">
        <v>2</v>
      </c>
      <c r="CP25" s="10">
        <v>2</v>
      </c>
      <c r="CQ25" s="41">
        <f t="shared" si="10"/>
        <v>38</v>
      </c>
      <c r="CR25" s="62">
        <f t="shared" si="11"/>
        <v>1.6453777873998701E-3</v>
      </c>
      <c r="CT25" s="48" t="s">
        <v>122</v>
      </c>
      <c r="CU25" s="10">
        <v>4</v>
      </c>
      <c r="CV25" s="10">
        <v>5</v>
      </c>
      <c r="CW25" s="10">
        <v>8</v>
      </c>
      <c r="CX25" s="10">
        <v>5</v>
      </c>
      <c r="CY25" s="10">
        <v>2</v>
      </c>
      <c r="CZ25" s="10">
        <v>7</v>
      </c>
      <c r="DA25" s="10">
        <v>6</v>
      </c>
      <c r="DB25" s="10">
        <v>11</v>
      </c>
      <c r="DC25" s="10">
        <v>3</v>
      </c>
      <c r="DD25" s="10">
        <v>9</v>
      </c>
      <c r="DE25" s="10">
        <v>8</v>
      </c>
      <c r="DF25" s="10">
        <v>2</v>
      </c>
      <c r="DG25" s="41">
        <f t="shared" si="18"/>
        <v>70</v>
      </c>
      <c r="DH25" s="62">
        <f t="shared" si="13"/>
        <v>2.3807094514165222E-3</v>
      </c>
      <c r="DJ25" s="128" t="s">
        <v>122</v>
      </c>
      <c r="DK25" s="10">
        <v>6</v>
      </c>
      <c r="DL25" s="10">
        <v>5</v>
      </c>
      <c r="DM25" s="10">
        <v>8</v>
      </c>
      <c r="DN25" s="10">
        <v>7</v>
      </c>
      <c r="DO25" s="10">
        <v>4</v>
      </c>
      <c r="DP25" s="10">
        <v>3</v>
      </c>
      <c r="DQ25" s="10">
        <v>1</v>
      </c>
      <c r="DR25" s="10">
        <v>4</v>
      </c>
      <c r="DS25" s="10">
        <v>3</v>
      </c>
      <c r="DT25" s="10">
        <v>9</v>
      </c>
      <c r="DU25" s="10">
        <v>8</v>
      </c>
      <c r="DV25" s="10">
        <v>4</v>
      </c>
      <c r="DW25" s="41">
        <f t="shared" si="19"/>
        <v>62</v>
      </c>
      <c r="DX25" s="129">
        <f t="shared" si="15"/>
        <v>2.5598678777869529E-3</v>
      </c>
      <c r="DZ25" s="128" t="s">
        <v>122</v>
      </c>
      <c r="EA25" s="10">
        <v>9</v>
      </c>
      <c r="EB25" s="10">
        <v>3</v>
      </c>
      <c r="EC25" s="10">
        <v>4</v>
      </c>
      <c r="ED25" s="10">
        <v>8</v>
      </c>
      <c r="EE25" s="10"/>
      <c r="EF25" s="10"/>
      <c r="EG25" s="10"/>
      <c r="EH25" s="10"/>
      <c r="EI25" s="10"/>
      <c r="EJ25" s="10"/>
      <c r="EK25" s="10"/>
      <c r="EL25" s="10"/>
      <c r="EM25" s="41">
        <f t="shared" si="20"/>
        <v>24</v>
      </c>
      <c r="EN25" s="129">
        <f t="shared" si="17"/>
        <v>3.3783783783783786E-3</v>
      </c>
    </row>
    <row r="26" spans="2:144" x14ac:dyDescent="0.25">
      <c r="B26" s="48" t="s">
        <v>113</v>
      </c>
      <c r="C26" s="10"/>
      <c r="D26" s="10"/>
      <c r="E26" s="10"/>
      <c r="F26" s="10"/>
      <c r="G26" s="10"/>
      <c r="H26" s="10"/>
      <c r="I26" s="10"/>
      <c r="J26" s="10">
        <v>1</v>
      </c>
      <c r="K26" s="10">
        <v>236</v>
      </c>
      <c r="L26" s="10">
        <v>209</v>
      </c>
      <c r="M26" s="10">
        <v>218</v>
      </c>
      <c r="N26" s="10">
        <v>206</v>
      </c>
      <c r="O26" s="41">
        <f t="shared" si="0"/>
        <v>870</v>
      </c>
      <c r="P26" s="62">
        <f t="shared" si="1"/>
        <v>4.9171988922172609E-2</v>
      </c>
      <c r="R26" s="48" t="s">
        <v>113</v>
      </c>
      <c r="S26" s="10">
        <v>188</v>
      </c>
      <c r="T26" s="10">
        <v>193</v>
      </c>
      <c r="U26" s="10">
        <v>209</v>
      </c>
      <c r="V26" s="10">
        <v>130</v>
      </c>
      <c r="W26" s="10">
        <v>178</v>
      </c>
      <c r="X26" s="10">
        <v>187</v>
      </c>
      <c r="Y26" s="10">
        <v>206</v>
      </c>
      <c r="Z26" s="10">
        <v>211</v>
      </c>
      <c r="AA26" s="10">
        <v>300</v>
      </c>
      <c r="AB26" s="10">
        <v>362</v>
      </c>
      <c r="AC26" s="10">
        <v>348</v>
      </c>
      <c r="AD26" s="10">
        <v>234</v>
      </c>
      <c r="AE26" s="41">
        <f t="shared" si="2"/>
        <v>2746</v>
      </c>
      <c r="AF26" s="62">
        <f t="shared" si="3"/>
        <v>4.1472844801546546E-2</v>
      </c>
      <c r="AH26" s="48" t="s">
        <v>113</v>
      </c>
      <c r="AI26" s="10">
        <v>227</v>
      </c>
      <c r="AJ26" s="10">
        <v>227</v>
      </c>
      <c r="AK26" s="10">
        <v>236</v>
      </c>
      <c r="AL26" s="10">
        <v>197</v>
      </c>
      <c r="AM26" s="10">
        <v>207</v>
      </c>
      <c r="AN26" s="10">
        <v>201</v>
      </c>
      <c r="AO26" s="10">
        <v>193</v>
      </c>
      <c r="AP26" s="10">
        <v>199</v>
      </c>
      <c r="AQ26" s="10">
        <v>161</v>
      </c>
      <c r="AR26" s="10">
        <v>182</v>
      </c>
      <c r="AS26" s="10">
        <v>182</v>
      </c>
      <c r="AT26" s="10">
        <v>167</v>
      </c>
      <c r="AU26" s="41">
        <f t="shared" si="7"/>
        <v>2379</v>
      </c>
      <c r="AV26" s="62">
        <f t="shared" si="4"/>
        <v>4.1193378584291451E-2</v>
      </c>
      <c r="AX26" s="48" t="s">
        <v>113</v>
      </c>
      <c r="AY26" s="10">
        <v>168</v>
      </c>
      <c r="AZ26" s="10">
        <v>121</v>
      </c>
      <c r="BA26" s="10">
        <v>124</v>
      </c>
      <c r="BB26" s="10">
        <v>125</v>
      </c>
      <c r="BC26" s="10">
        <v>160</v>
      </c>
      <c r="BD26" s="10">
        <v>182</v>
      </c>
      <c r="BE26" s="10">
        <v>172</v>
      </c>
      <c r="BF26" s="10">
        <v>124</v>
      </c>
      <c r="BG26" s="10">
        <v>93</v>
      </c>
      <c r="BH26" s="10">
        <v>116</v>
      </c>
      <c r="BI26" s="10">
        <v>90</v>
      </c>
      <c r="BJ26" s="10">
        <v>84</v>
      </c>
      <c r="BK26" s="41">
        <f t="shared" si="8"/>
        <v>1559</v>
      </c>
      <c r="BL26" s="62">
        <f t="shared" si="5"/>
        <v>3.7794855632863826E-2</v>
      </c>
      <c r="BN26" s="48" t="s">
        <v>113</v>
      </c>
      <c r="BO26" s="10">
        <v>106</v>
      </c>
      <c r="BP26" s="10">
        <v>106</v>
      </c>
      <c r="BQ26" s="10">
        <v>110</v>
      </c>
      <c r="BR26" s="10">
        <v>142</v>
      </c>
      <c r="BS26" s="10">
        <v>129</v>
      </c>
      <c r="BT26" s="10">
        <v>121</v>
      </c>
      <c r="BU26" s="10">
        <v>121</v>
      </c>
      <c r="BV26" s="10">
        <v>57</v>
      </c>
      <c r="BW26" s="10">
        <v>71</v>
      </c>
      <c r="BX26" s="10">
        <v>49</v>
      </c>
      <c r="BY26" s="10">
        <v>77</v>
      </c>
      <c r="BZ26" s="10">
        <v>84</v>
      </c>
      <c r="CA26" s="41">
        <f t="shared" si="9"/>
        <v>1173</v>
      </c>
      <c r="CB26" s="62">
        <f t="shared" si="6"/>
        <v>3.9866770893518678E-2</v>
      </c>
      <c r="CC26" s="94"/>
      <c r="CD26" s="48" t="s">
        <v>113</v>
      </c>
      <c r="CE26" s="10">
        <v>51</v>
      </c>
      <c r="CF26" s="10">
        <v>29</v>
      </c>
      <c r="CG26" s="10">
        <v>39</v>
      </c>
      <c r="CH26" s="10">
        <v>39</v>
      </c>
      <c r="CI26" s="10">
        <v>68</v>
      </c>
      <c r="CJ26" s="10">
        <v>61</v>
      </c>
      <c r="CK26" s="10">
        <v>43</v>
      </c>
      <c r="CL26" s="10">
        <v>35</v>
      </c>
      <c r="CM26" s="10">
        <v>54</v>
      </c>
      <c r="CN26" s="10">
        <v>69</v>
      </c>
      <c r="CO26" s="10">
        <v>61</v>
      </c>
      <c r="CP26" s="10">
        <v>50</v>
      </c>
      <c r="CQ26" s="41">
        <f t="shared" si="10"/>
        <v>599</v>
      </c>
      <c r="CR26" s="62">
        <f t="shared" si="11"/>
        <v>2.5936349859276901E-2</v>
      </c>
      <c r="CT26" s="48" t="s">
        <v>113</v>
      </c>
      <c r="CU26" s="10">
        <v>74</v>
      </c>
      <c r="CV26" s="10">
        <v>99</v>
      </c>
      <c r="CW26" s="10">
        <v>109</v>
      </c>
      <c r="CX26" s="10">
        <v>93</v>
      </c>
      <c r="CY26" s="10">
        <v>112</v>
      </c>
      <c r="CZ26" s="10">
        <v>96</v>
      </c>
      <c r="DA26" s="10">
        <v>108</v>
      </c>
      <c r="DB26" s="10">
        <v>100</v>
      </c>
      <c r="DC26" s="10">
        <v>72</v>
      </c>
      <c r="DD26" s="10">
        <v>91</v>
      </c>
      <c r="DE26" s="10">
        <v>71</v>
      </c>
      <c r="DF26" s="10">
        <v>84</v>
      </c>
      <c r="DG26" s="41">
        <f t="shared" si="18"/>
        <v>1109</v>
      </c>
      <c r="DH26" s="62">
        <f t="shared" si="13"/>
        <v>3.771723973744176E-2</v>
      </c>
      <c r="DJ26" s="128" t="s">
        <v>113</v>
      </c>
      <c r="DK26" s="10">
        <v>65</v>
      </c>
      <c r="DL26" s="10">
        <v>66</v>
      </c>
      <c r="DM26" s="10">
        <v>65</v>
      </c>
      <c r="DN26" s="10">
        <v>64</v>
      </c>
      <c r="DO26" s="10">
        <v>51</v>
      </c>
      <c r="DP26" s="10">
        <v>62</v>
      </c>
      <c r="DQ26" s="10">
        <v>49</v>
      </c>
      <c r="DR26" s="10">
        <v>66</v>
      </c>
      <c r="DS26" s="10">
        <v>66</v>
      </c>
      <c r="DT26" s="10">
        <v>88</v>
      </c>
      <c r="DU26" s="10">
        <v>57</v>
      </c>
      <c r="DV26" s="10">
        <v>68</v>
      </c>
      <c r="DW26" s="41">
        <f t="shared" si="19"/>
        <v>767</v>
      </c>
      <c r="DX26" s="129">
        <f t="shared" si="15"/>
        <v>3.166804293971924E-2</v>
      </c>
      <c r="DZ26" s="128" t="s">
        <v>113</v>
      </c>
      <c r="EA26" s="10">
        <v>71</v>
      </c>
      <c r="EB26" s="10">
        <v>64</v>
      </c>
      <c r="EC26" s="10">
        <v>63</v>
      </c>
      <c r="ED26" s="10">
        <v>81</v>
      </c>
      <c r="EE26" s="10"/>
      <c r="EF26" s="10"/>
      <c r="EG26" s="10"/>
      <c r="EH26" s="10"/>
      <c r="EI26" s="10"/>
      <c r="EJ26" s="10"/>
      <c r="EK26" s="10"/>
      <c r="EL26" s="10"/>
      <c r="EM26" s="41">
        <f t="shared" si="20"/>
        <v>279</v>
      </c>
      <c r="EN26" s="129">
        <f t="shared" si="17"/>
        <v>3.927364864864865E-2</v>
      </c>
    </row>
    <row r="27" spans="2:144" x14ac:dyDescent="0.25">
      <c r="B27" s="48" t="s">
        <v>74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136</v>
      </c>
      <c r="L27" s="10">
        <v>250</v>
      </c>
      <c r="M27" s="10">
        <v>277</v>
      </c>
      <c r="N27" s="10">
        <v>286</v>
      </c>
      <c r="O27" s="41">
        <f t="shared" si="0"/>
        <v>949</v>
      </c>
      <c r="P27" s="62">
        <f t="shared" si="1"/>
        <v>5.3637031594415872E-2</v>
      </c>
      <c r="R27" s="48" t="s">
        <v>74</v>
      </c>
      <c r="S27" s="10">
        <v>280</v>
      </c>
      <c r="T27" s="10">
        <v>371</v>
      </c>
      <c r="U27" s="10">
        <v>398</v>
      </c>
      <c r="V27" s="10">
        <v>397</v>
      </c>
      <c r="W27" s="10">
        <v>599</v>
      </c>
      <c r="X27" s="10">
        <v>884</v>
      </c>
      <c r="Y27" s="10">
        <v>811</v>
      </c>
      <c r="Z27" s="10">
        <v>953</v>
      </c>
      <c r="AA27" s="10">
        <v>939</v>
      </c>
      <c r="AB27" s="10">
        <v>1178</v>
      </c>
      <c r="AC27" s="10">
        <v>1144</v>
      </c>
      <c r="AD27" s="10">
        <v>919</v>
      </c>
      <c r="AE27" s="41">
        <f t="shared" si="2"/>
        <v>8873</v>
      </c>
      <c r="AF27" s="62">
        <f t="shared" si="3"/>
        <v>0.13400894097746632</v>
      </c>
      <c r="AH27" s="48" t="s">
        <v>74</v>
      </c>
      <c r="AI27" s="10">
        <v>887</v>
      </c>
      <c r="AJ27" s="10">
        <v>1074</v>
      </c>
      <c r="AK27" s="10">
        <v>1037</v>
      </c>
      <c r="AL27" s="10">
        <v>1063</v>
      </c>
      <c r="AM27" s="10">
        <v>1146</v>
      </c>
      <c r="AN27" s="10">
        <v>1115</v>
      </c>
      <c r="AO27" s="10">
        <v>967</v>
      </c>
      <c r="AP27" s="10">
        <v>875</v>
      </c>
      <c r="AQ27" s="10">
        <v>889</v>
      </c>
      <c r="AR27" s="10">
        <v>974</v>
      </c>
      <c r="AS27" s="10">
        <v>938</v>
      </c>
      <c r="AT27" s="10">
        <v>761</v>
      </c>
      <c r="AU27" s="41">
        <f t="shared" si="7"/>
        <v>11726</v>
      </c>
      <c r="AV27" s="62">
        <f t="shared" si="4"/>
        <v>0.20304058733896663</v>
      </c>
      <c r="AX27" s="48" t="s">
        <v>74</v>
      </c>
      <c r="AY27" s="10">
        <v>671</v>
      </c>
      <c r="AZ27" s="10">
        <v>681</v>
      </c>
      <c r="BA27" s="10">
        <v>840</v>
      </c>
      <c r="BB27" s="10">
        <v>974</v>
      </c>
      <c r="BC27" s="10">
        <v>1257</v>
      </c>
      <c r="BD27" s="10">
        <v>1684</v>
      </c>
      <c r="BE27" s="10">
        <v>1419</v>
      </c>
      <c r="BF27" s="10">
        <v>947</v>
      </c>
      <c r="BG27" s="10">
        <v>809</v>
      </c>
      <c r="BH27" s="10">
        <v>888</v>
      </c>
      <c r="BI27" s="10">
        <v>707</v>
      </c>
      <c r="BJ27" s="10">
        <v>540</v>
      </c>
      <c r="BK27" s="41">
        <f t="shared" si="8"/>
        <v>11417</v>
      </c>
      <c r="BL27" s="62">
        <f t="shared" si="5"/>
        <v>0.27678246745375645</v>
      </c>
      <c r="BN27" s="48" t="s">
        <v>74</v>
      </c>
      <c r="BO27" s="10">
        <v>768</v>
      </c>
      <c r="BP27" s="10">
        <v>812</v>
      </c>
      <c r="BQ27" s="10">
        <v>946</v>
      </c>
      <c r="BR27" s="10">
        <v>945</v>
      </c>
      <c r="BS27" s="10">
        <v>912</v>
      </c>
      <c r="BT27" s="10">
        <v>842</v>
      </c>
      <c r="BU27" s="10">
        <v>689</v>
      </c>
      <c r="BV27" s="10">
        <v>644</v>
      </c>
      <c r="BW27" s="10">
        <v>634</v>
      </c>
      <c r="BX27" s="10">
        <v>407</v>
      </c>
      <c r="BY27" s="10">
        <v>923</v>
      </c>
      <c r="BZ27" s="10">
        <v>758</v>
      </c>
      <c r="CA27" s="41">
        <f t="shared" si="9"/>
        <v>9280</v>
      </c>
      <c r="CB27" s="62">
        <f t="shared" si="6"/>
        <v>0.31539951738435917</v>
      </c>
      <c r="CC27" s="94"/>
      <c r="CD27" s="48" t="s">
        <v>74</v>
      </c>
      <c r="CE27" s="10">
        <v>610</v>
      </c>
      <c r="CF27" s="10">
        <v>617</v>
      </c>
      <c r="CG27" s="10">
        <v>606</v>
      </c>
      <c r="CH27" s="10">
        <v>571</v>
      </c>
      <c r="CI27" s="10">
        <v>857</v>
      </c>
      <c r="CJ27" s="10">
        <v>641</v>
      </c>
      <c r="CK27" s="10">
        <v>545</v>
      </c>
      <c r="CL27" s="10">
        <v>450</v>
      </c>
      <c r="CM27" s="10">
        <v>584</v>
      </c>
      <c r="CN27" s="10">
        <v>702</v>
      </c>
      <c r="CO27" s="10">
        <v>652</v>
      </c>
      <c r="CP27" s="10">
        <v>706</v>
      </c>
      <c r="CQ27" s="41">
        <f t="shared" si="10"/>
        <v>7541</v>
      </c>
      <c r="CR27" s="62">
        <f t="shared" si="11"/>
        <v>0.32652089196795842</v>
      </c>
      <c r="CT27" s="48" t="s">
        <v>74</v>
      </c>
      <c r="CU27" s="10">
        <v>573</v>
      </c>
      <c r="CV27" s="10">
        <v>997</v>
      </c>
      <c r="CW27" s="10">
        <v>1094</v>
      </c>
      <c r="CX27" s="10">
        <v>986</v>
      </c>
      <c r="CY27" s="10">
        <v>1096</v>
      </c>
      <c r="CZ27" s="10">
        <v>1067</v>
      </c>
      <c r="DA27" s="10">
        <v>964</v>
      </c>
      <c r="DB27" s="10">
        <v>886</v>
      </c>
      <c r="DC27" s="10">
        <v>968</v>
      </c>
      <c r="DD27" s="10">
        <v>867</v>
      </c>
      <c r="DE27" s="10">
        <v>827</v>
      </c>
      <c r="DF27" s="10">
        <v>816</v>
      </c>
      <c r="DG27" s="41">
        <f t="shared" si="18"/>
        <v>11141</v>
      </c>
      <c r="DH27" s="62">
        <f t="shared" si="13"/>
        <v>0.37890691426044959</v>
      </c>
      <c r="DJ27" s="128" t="s">
        <v>74</v>
      </c>
      <c r="DK27" s="10">
        <v>845</v>
      </c>
      <c r="DL27" s="10">
        <v>836</v>
      </c>
      <c r="DM27" s="10">
        <v>641</v>
      </c>
      <c r="DN27" s="10">
        <v>699</v>
      </c>
      <c r="DO27" s="10">
        <v>874</v>
      </c>
      <c r="DP27" s="10">
        <v>639</v>
      </c>
      <c r="DQ27" s="10">
        <v>572</v>
      </c>
      <c r="DR27" s="10">
        <v>759</v>
      </c>
      <c r="DS27" s="10">
        <v>707</v>
      </c>
      <c r="DT27" s="10">
        <v>738</v>
      </c>
      <c r="DU27" s="10">
        <v>758</v>
      </c>
      <c r="DV27" s="10">
        <v>647</v>
      </c>
      <c r="DW27" s="41">
        <f t="shared" si="19"/>
        <v>8715</v>
      </c>
      <c r="DX27" s="129">
        <f t="shared" si="15"/>
        <v>0.35982658959537572</v>
      </c>
      <c r="DZ27" s="128" t="s">
        <v>74</v>
      </c>
      <c r="EA27" s="10">
        <v>519</v>
      </c>
      <c r="EB27" s="10">
        <v>485</v>
      </c>
      <c r="EC27" s="10">
        <v>675</v>
      </c>
      <c r="ED27" s="10">
        <v>755</v>
      </c>
      <c r="EE27" s="10"/>
      <c r="EF27" s="10"/>
      <c r="EG27" s="10"/>
      <c r="EH27" s="10"/>
      <c r="EI27" s="10"/>
      <c r="EJ27" s="10"/>
      <c r="EK27" s="10"/>
      <c r="EL27" s="10"/>
      <c r="EM27" s="41">
        <f t="shared" si="20"/>
        <v>2434</v>
      </c>
      <c r="EN27" s="129">
        <f t="shared" si="17"/>
        <v>0.34262387387387389</v>
      </c>
    </row>
    <row r="28" spans="2:144" x14ac:dyDescent="0.25">
      <c r="B28" s="48" t="s">
        <v>107</v>
      </c>
      <c r="C28" s="10"/>
      <c r="D28" s="10"/>
      <c r="E28" s="10">
        <v>1</v>
      </c>
      <c r="F28" s="10"/>
      <c r="G28" s="10"/>
      <c r="H28" s="10"/>
      <c r="I28" s="10"/>
      <c r="J28" s="10"/>
      <c r="K28" s="10">
        <v>364</v>
      </c>
      <c r="L28" s="10">
        <v>387</v>
      </c>
      <c r="M28" s="10">
        <v>339</v>
      </c>
      <c r="N28" s="10">
        <v>311</v>
      </c>
      <c r="O28" s="41">
        <f t="shared" si="0"/>
        <v>1402</v>
      </c>
      <c r="P28" s="62">
        <f t="shared" si="1"/>
        <v>7.9240377550443677E-2</v>
      </c>
      <c r="R28" s="48" t="s">
        <v>107</v>
      </c>
      <c r="S28" s="10">
        <v>295</v>
      </c>
      <c r="T28" s="10">
        <v>368</v>
      </c>
      <c r="U28" s="10">
        <v>394</v>
      </c>
      <c r="V28" s="10">
        <v>308</v>
      </c>
      <c r="W28" s="10">
        <v>437</v>
      </c>
      <c r="X28" s="10">
        <v>568</v>
      </c>
      <c r="Y28" s="10">
        <v>618</v>
      </c>
      <c r="Z28" s="10">
        <v>592</v>
      </c>
      <c r="AA28" s="10">
        <v>514</v>
      </c>
      <c r="AB28" s="10">
        <v>725</v>
      </c>
      <c r="AC28" s="10">
        <v>502</v>
      </c>
      <c r="AD28" s="10">
        <v>391</v>
      </c>
      <c r="AE28" s="41">
        <f t="shared" si="2"/>
        <v>5712</v>
      </c>
      <c r="AF28" s="62">
        <f t="shared" si="3"/>
        <v>8.6268350148009418E-2</v>
      </c>
      <c r="AH28" s="48" t="s">
        <v>107</v>
      </c>
      <c r="AI28" s="10">
        <v>408</v>
      </c>
      <c r="AJ28" s="10">
        <v>483</v>
      </c>
      <c r="AK28" s="10">
        <v>459</v>
      </c>
      <c r="AL28" s="10">
        <v>470</v>
      </c>
      <c r="AM28" s="10">
        <v>527</v>
      </c>
      <c r="AN28" s="10">
        <v>382</v>
      </c>
      <c r="AO28" s="10">
        <v>365</v>
      </c>
      <c r="AP28" s="10">
        <v>360</v>
      </c>
      <c r="AQ28" s="10">
        <v>379</v>
      </c>
      <c r="AR28" s="10">
        <v>333</v>
      </c>
      <c r="AS28" s="10">
        <v>377</v>
      </c>
      <c r="AT28" s="10">
        <v>324</v>
      </c>
      <c r="AU28" s="41">
        <f t="shared" si="7"/>
        <v>4867</v>
      </c>
      <c r="AV28" s="62">
        <f t="shared" si="4"/>
        <v>8.4274137692201143E-2</v>
      </c>
      <c r="AX28" s="48" t="s">
        <v>107</v>
      </c>
      <c r="AY28" s="10">
        <v>324</v>
      </c>
      <c r="AZ28" s="10">
        <v>214</v>
      </c>
      <c r="BA28" s="10">
        <v>265</v>
      </c>
      <c r="BB28" s="10">
        <v>283</v>
      </c>
      <c r="BC28" s="10">
        <v>331</v>
      </c>
      <c r="BD28" s="10">
        <v>384</v>
      </c>
      <c r="BE28" s="10">
        <v>414</v>
      </c>
      <c r="BF28" s="10">
        <v>275</v>
      </c>
      <c r="BG28" s="10">
        <v>249</v>
      </c>
      <c r="BH28" s="10">
        <v>239</v>
      </c>
      <c r="BI28" s="10">
        <v>198</v>
      </c>
      <c r="BJ28" s="10">
        <v>204</v>
      </c>
      <c r="BK28" s="41">
        <f t="shared" si="8"/>
        <v>3380</v>
      </c>
      <c r="BL28" s="62">
        <f t="shared" si="5"/>
        <v>8.1941380397100541E-2</v>
      </c>
      <c r="BN28" s="48" t="s">
        <v>107</v>
      </c>
      <c r="BO28" s="10">
        <v>245</v>
      </c>
      <c r="BP28" s="10">
        <v>267</v>
      </c>
      <c r="BQ28" s="10">
        <v>324</v>
      </c>
      <c r="BR28" s="10">
        <v>251</v>
      </c>
      <c r="BS28" s="10">
        <v>257</v>
      </c>
      <c r="BT28" s="10">
        <v>213</v>
      </c>
      <c r="BU28" s="10">
        <v>203</v>
      </c>
      <c r="BV28" s="10">
        <v>143</v>
      </c>
      <c r="BW28" s="10">
        <v>197</v>
      </c>
      <c r="BX28" s="10">
        <v>160</v>
      </c>
      <c r="BY28" s="10">
        <v>318</v>
      </c>
      <c r="BZ28" s="10">
        <v>284</v>
      </c>
      <c r="CA28" s="41">
        <f t="shared" si="9"/>
        <v>2862</v>
      </c>
      <c r="CB28" s="62">
        <f t="shared" si="6"/>
        <v>9.7270842538150423E-2</v>
      </c>
      <c r="CC28" s="94"/>
      <c r="CD28" s="48" t="s">
        <v>107</v>
      </c>
      <c r="CE28" s="10">
        <v>218</v>
      </c>
      <c r="CF28" s="10">
        <v>257</v>
      </c>
      <c r="CG28" s="10">
        <v>236</v>
      </c>
      <c r="CH28" s="10">
        <v>181</v>
      </c>
      <c r="CI28" s="10">
        <v>301</v>
      </c>
      <c r="CJ28" s="10">
        <v>237</v>
      </c>
      <c r="CK28" s="10">
        <v>172</v>
      </c>
      <c r="CL28" s="10">
        <v>161</v>
      </c>
      <c r="CM28" s="10">
        <v>142</v>
      </c>
      <c r="CN28" s="10">
        <v>230</v>
      </c>
      <c r="CO28" s="10">
        <v>196</v>
      </c>
      <c r="CP28" s="10">
        <v>200</v>
      </c>
      <c r="CQ28" s="41">
        <f t="shared" si="10"/>
        <v>2531</v>
      </c>
      <c r="CR28" s="62">
        <f t="shared" si="11"/>
        <v>0.10959082052392292</v>
      </c>
      <c r="CT28" s="48" t="s">
        <v>107</v>
      </c>
      <c r="CU28" s="10">
        <v>206</v>
      </c>
      <c r="CV28" s="10">
        <v>267</v>
      </c>
      <c r="CW28" s="10">
        <v>314</v>
      </c>
      <c r="CX28" s="10">
        <v>313</v>
      </c>
      <c r="CY28" s="10">
        <v>284</v>
      </c>
      <c r="CZ28" s="10">
        <v>220</v>
      </c>
      <c r="DA28" s="10">
        <v>220</v>
      </c>
      <c r="DB28" s="10">
        <v>237</v>
      </c>
      <c r="DC28" s="10">
        <v>246</v>
      </c>
      <c r="DD28" s="10">
        <v>236</v>
      </c>
      <c r="DE28" s="10">
        <v>206</v>
      </c>
      <c r="DF28" s="10">
        <v>206</v>
      </c>
      <c r="DG28" s="41">
        <f t="shared" si="18"/>
        <v>2955</v>
      </c>
      <c r="DH28" s="62">
        <f t="shared" si="13"/>
        <v>0.10049994898479747</v>
      </c>
      <c r="DJ28" s="128" t="s">
        <v>107</v>
      </c>
      <c r="DK28" s="10">
        <v>166</v>
      </c>
      <c r="DL28" s="10">
        <v>249</v>
      </c>
      <c r="DM28" s="10">
        <v>198</v>
      </c>
      <c r="DN28" s="10">
        <v>205</v>
      </c>
      <c r="DO28" s="10">
        <v>171</v>
      </c>
      <c r="DP28" s="10">
        <v>221</v>
      </c>
      <c r="DQ28" s="10">
        <v>198</v>
      </c>
      <c r="DR28" s="10">
        <v>267</v>
      </c>
      <c r="DS28" s="10">
        <v>245</v>
      </c>
      <c r="DT28" s="10">
        <v>290</v>
      </c>
      <c r="DU28" s="10">
        <v>249</v>
      </c>
      <c r="DV28" s="10">
        <v>208</v>
      </c>
      <c r="DW28" s="41">
        <f t="shared" si="19"/>
        <v>2667</v>
      </c>
      <c r="DX28" s="129">
        <f t="shared" si="15"/>
        <v>0.11011560693641619</v>
      </c>
      <c r="DZ28" s="128" t="s">
        <v>107</v>
      </c>
      <c r="EA28" s="10">
        <v>211</v>
      </c>
      <c r="EB28" s="10">
        <v>175</v>
      </c>
      <c r="EC28" s="10">
        <v>230</v>
      </c>
      <c r="ED28" s="10">
        <v>250</v>
      </c>
      <c r="EE28" s="10"/>
      <c r="EF28" s="10"/>
      <c r="EG28" s="10"/>
      <c r="EH28" s="10"/>
      <c r="EI28" s="10"/>
      <c r="EJ28" s="10"/>
      <c r="EK28" s="10"/>
      <c r="EL28" s="10"/>
      <c r="EM28" s="41">
        <f t="shared" si="20"/>
        <v>866</v>
      </c>
      <c r="EN28" s="129">
        <f t="shared" si="17"/>
        <v>0.12190315315315316</v>
      </c>
    </row>
    <row r="29" spans="2:144" x14ac:dyDescent="0.25">
      <c r="B29" s="48" t="s">
        <v>130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41">
        <f t="shared" si="0"/>
        <v>0</v>
      </c>
      <c r="P29" s="62">
        <f t="shared" si="1"/>
        <v>0</v>
      </c>
      <c r="R29" s="48" t="s">
        <v>130</v>
      </c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>
        <v>1</v>
      </c>
      <c r="AD29" s="10">
        <v>5</v>
      </c>
      <c r="AE29" s="41">
        <f t="shared" si="2"/>
        <v>6</v>
      </c>
      <c r="AF29" s="62">
        <f t="shared" si="3"/>
        <v>9.0618014861354435E-5</v>
      </c>
      <c r="AH29" s="48" t="s">
        <v>130</v>
      </c>
      <c r="AI29" s="10">
        <v>6</v>
      </c>
      <c r="AJ29" s="10">
        <v>6</v>
      </c>
      <c r="AK29" s="10">
        <v>6</v>
      </c>
      <c r="AL29" s="10"/>
      <c r="AM29" s="10">
        <v>5</v>
      </c>
      <c r="AN29" s="10">
        <v>3</v>
      </c>
      <c r="AO29" s="10">
        <v>5</v>
      </c>
      <c r="AP29" s="10">
        <v>3</v>
      </c>
      <c r="AQ29" s="10">
        <v>6</v>
      </c>
      <c r="AR29" s="10">
        <v>1</v>
      </c>
      <c r="AS29" s="10">
        <v>2</v>
      </c>
      <c r="AT29" s="10">
        <v>1</v>
      </c>
      <c r="AU29" s="41">
        <f t="shared" si="7"/>
        <v>44</v>
      </c>
      <c r="AV29" s="62">
        <f t="shared" si="4"/>
        <v>7.6187837650644138E-4</v>
      </c>
      <c r="AX29" s="48" t="s">
        <v>130</v>
      </c>
      <c r="AY29" s="10">
        <v>2</v>
      </c>
      <c r="AZ29" s="10">
        <v>2</v>
      </c>
      <c r="BA29" s="10">
        <v>2</v>
      </c>
      <c r="BB29" s="10">
        <v>2</v>
      </c>
      <c r="BC29" s="10">
        <v>6</v>
      </c>
      <c r="BD29" s="10">
        <v>6</v>
      </c>
      <c r="BE29" s="10">
        <v>2</v>
      </c>
      <c r="BF29" s="10">
        <v>1</v>
      </c>
      <c r="BG29" s="10">
        <v>8</v>
      </c>
      <c r="BH29" s="10">
        <v>4</v>
      </c>
      <c r="BI29" s="10">
        <v>6</v>
      </c>
      <c r="BJ29" s="10">
        <v>5</v>
      </c>
      <c r="BK29" s="41">
        <f t="shared" si="8"/>
        <v>46</v>
      </c>
      <c r="BL29" s="62">
        <f t="shared" si="5"/>
        <v>1.115178549783025E-3</v>
      </c>
      <c r="BN29" s="48" t="s">
        <v>130</v>
      </c>
      <c r="BO29" s="10"/>
      <c r="BP29" s="10">
        <v>4</v>
      </c>
      <c r="BQ29" s="10">
        <v>1</v>
      </c>
      <c r="BR29" s="10">
        <v>2</v>
      </c>
      <c r="BS29" s="10">
        <v>3</v>
      </c>
      <c r="BT29" s="10">
        <v>2</v>
      </c>
      <c r="BU29" s="10"/>
      <c r="BV29" s="10"/>
      <c r="BW29" s="10">
        <v>2</v>
      </c>
      <c r="BX29" s="10">
        <v>2</v>
      </c>
      <c r="BY29" s="10">
        <v>5</v>
      </c>
      <c r="BZ29" s="10">
        <v>5</v>
      </c>
      <c r="CA29" s="41">
        <f t="shared" si="9"/>
        <v>26</v>
      </c>
      <c r="CB29" s="62">
        <f t="shared" si="6"/>
        <v>8.8366244094755799E-4</v>
      </c>
      <c r="CC29" s="94"/>
      <c r="CD29" s="48" t="s">
        <v>130</v>
      </c>
      <c r="CE29" s="10">
        <v>3</v>
      </c>
      <c r="CF29" s="10">
        <v>4</v>
      </c>
      <c r="CG29" s="10">
        <v>4</v>
      </c>
      <c r="CH29" s="10"/>
      <c r="CI29" s="10">
        <v>3</v>
      </c>
      <c r="CJ29" s="10">
        <v>3</v>
      </c>
      <c r="CK29" s="10">
        <v>1</v>
      </c>
      <c r="CL29" s="10">
        <v>5</v>
      </c>
      <c r="CM29" s="10">
        <v>3</v>
      </c>
      <c r="CN29" s="10">
        <v>4</v>
      </c>
      <c r="CO29" s="10">
        <v>1</v>
      </c>
      <c r="CP29" s="10">
        <v>2</v>
      </c>
      <c r="CQ29" s="41">
        <f t="shared" si="10"/>
        <v>33</v>
      </c>
      <c r="CR29" s="62">
        <f t="shared" si="11"/>
        <v>1.4288807101104136E-3</v>
      </c>
      <c r="CT29" s="48" t="s">
        <v>130</v>
      </c>
      <c r="CU29" s="10">
        <v>2</v>
      </c>
      <c r="CV29" s="10">
        <v>4</v>
      </c>
      <c r="CW29" s="10">
        <v>2</v>
      </c>
      <c r="CX29" s="10">
        <v>7</v>
      </c>
      <c r="CY29" s="10">
        <v>3</v>
      </c>
      <c r="CZ29" s="10">
        <v>2</v>
      </c>
      <c r="DA29" s="10">
        <v>2</v>
      </c>
      <c r="DB29" s="10">
        <v>5</v>
      </c>
      <c r="DC29" s="10">
        <v>3</v>
      </c>
      <c r="DD29" s="10">
        <v>1</v>
      </c>
      <c r="DE29" s="10">
        <v>2</v>
      </c>
      <c r="DF29" s="10">
        <v>2</v>
      </c>
      <c r="DG29" s="41">
        <f t="shared" si="18"/>
        <v>35</v>
      </c>
      <c r="DH29" s="62">
        <f t="shared" si="13"/>
        <v>1.1903547257082611E-3</v>
      </c>
      <c r="DJ29" s="128" t="s">
        <v>130</v>
      </c>
      <c r="DK29" s="10">
        <v>2</v>
      </c>
      <c r="DL29" s="10">
        <v>2</v>
      </c>
      <c r="DM29" s="10">
        <v>1</v>
      </c>
      <c r="DN29" s="10">
        <v>4</v>
      </c>
      <c r="DO29" s="10">
        <v>7</v>
      </c>
      <c r="DP29" s="10">
        <v>2</v>
      </c>
      <c r="DQ29" s="10">
        <v>2</v>
      </c>
      <c r="DR29" s="10">
        <v>4</v>
      </c>
      <c r="DS29" s="10">
        <v>6</v>
      </c>
      <c r="DT29" s="10">
        <v>7</v>
      </c>
      <c r="DU29" s="10">
        <v>7</v>
      </c>
      <c r="DV29" s="10">
        <v>3</v>
      </c>
      <c r="DW29" s="41">
        <f t="shared" si="19"/>
        <v>47</v>
      </c>
      <c r="DX29" s="129">
        <f t="shared" si="15"/>
        <v>1.9405450041288191E-3</v>
      </c>
      <c r="DZ29" s="128" t="s">
        <v>130</v>
      </c>
      <c r="EA29" s="10">
        <v>13</v>
      </c>
      <c r="EB29" s="10">
        <v>3</v>
      </c>
      <c r="EC29" s="10">
        <v>1</v>
      </c>
      <c r="ED29" s="10">
        <v>10</v>
      </c>
      <c r="EE29" s="10"/>
      <c r="EF29" s="10"/>
      <c r="EG29" s="10"/>
      <c r="EH29" s="10"/>
      <c r="EI29" s="10"/>
      <c r="EJ29" s="10"/>
      <c r="EK29" s="10"/>
      <c r="EL29" s="10"/>
      <c r="EM29" s="41">
        <f t="shared" si="20"/>
        <v>27</v>
      </c>
      <c r="EN29" s="129">
        <f t="shared" si="17"/>
        <v>3.8006756756756759E-3</v>
      </c>
    </row>
    <row r="30" spans="2:144" x14ac:dyDescent="0.25">
      <c r="B30" s="48" t="s">
        <v>104</v>
      </c>
      <c r="C30" s="10"/>
      <c r="D30" s="10">
        <v>1</v>
      </c>
      <c r="E30" s="10"/>
      <c r="F30" s="10">
        <v>1</v>
      </c>
      <c r="G30" s="10"/>
      <c r="H30" s="10"/>
      <c r="I30" s="10"/>
      <c r="J30" s="10">
        <v>1</v>
      </c>
      <c r="K30" s="10">
        <v>351</v>
      </c>
      <c r="L30" s="10">
        <v>552</v>
      </c>
      <c r="M30" s="10">
        <v>496</v>
      </c>
      <c r="N30" s="10">
        <v>349</v>
      </c>
      <c r="O30" s="41">
        <f t="shared" si="0"/>
        <v>1751</v>
      </c>
      <c r="P30" s="62">
        <f t="shared" si="1"/>
        <v>9.8965692646809475E-2</v>
      </c>
      <c r="R30" s="48" t="s">
        <v>104</v>
      </c>
      <c r="S30" s="10">
        <v>339</v>
      </c>
      <c r="T30" s="10">
        <v>475</v>
      </c>
      <c r="U30" s="10">
        <v>554</v>
      </c>
      <c r="V30" s="10">
        <v>405</v>
      </c>
      <c r="W30" s="10">
        <v>581</v>
      </c>
      <c r="X30" s="10">
        <v>663</v>
      </c>
      <c r="Y30" s="10">
        <v>666</v>
      </c>
      <c r="Z30" s="10">
        <v>733</v>
      </c>
      <c r="AA30" s="10">
        <v>646</v>
      </c>
      <c r="AB30" s="10">
        <v>667</v>
      </c>
      <c r="AC30" s="10">
        <v>568</v>
      </c>
      <c r="AD30" s="10">
        <v>493</v>
      </c>
      <c r="AE30" s="41">
        <f t="shared" si="2"/>
        <v>6790</v>
      </c>
      <c r="AF30" s="62">
        <f t="shared" si="3"/>
        <v>0.10254938681809944</v>
      </c>
      <c r="AH30" s="48" t="s">
        <v>104</v>
      </c>
      <c r="AI30" s="10">
        <v>489</v>
      </c>
      <c r="AJ30" s="10">
        <v>502</v>
      </c>
      <c r="AK30" s="10">
        <v>561</v>
      </c>
      <c r="AL30" s="10">
        <v>577</v>
      </c>
      <c r="AM30" s="10">
        <v>561</v>
      </c>
      <c r="AN30" s="10">
        <v>451</v>
      </c>
      <c r="AO30" s="10">
        <v>415</v>
      </c>
      <c r="AP30" s="10">
        <v>448</v>
      </c>
      <c r="AQ30" s="10">
        <v>408</v>
      </c>
      <c r="AR30" s="10">
        <v>386</v>
      </c>
      <c r="AS30" s="10">
        <v>388</v>
      </c>
      <c r="AT30" s="10">
        <v>337</v>
      </c>
      <c r="AU30" s="41">
        <f t="shared" si="7"/>
        <v>5523</v>
      </c>
      <c r="AV30" s="62">
        <f t="shared" si="4"/>
        <v>9.5633051669206257E-2</v>
      </c>
      <c r="AX30" s="48" t="s">
        <v>104</v>
      </c>
      <c r="AY30" s="10">
        <v>300</v>
      </c>
      <c r="AZ30" s="10">
        <v>334</v>
      </c>
      <c r="BA30" s="10">
        <v>324</v>
      </c>
      <c r="BB30" s="10">
        <v>376</v>
      </c>
      <c r="BC30" s="10">
        <v>368</v>
      </c>
      <c r="BD30" s="10">
        <v>473</v>
      </c>
      <c r="BE30" s="10">
        <v>543</v>
      </c>
      <c r="BF30" s="10">
        <v>327</v>
      </c>
      <c r="BG30" s="10">
        <v>304</v>
      </c>
      <c r="BH30" s="10">
        <v>269</v>
      </c>
      <c r="BI30" s="10">
        <v>211</v>
      </c>
      <c r="BJ30" s="10">
        <v>205</v>
      </c>
      <c r="BK30" s="41">
        <f t="shared" si="8"/>
        <v>4034</v>
      </c>
      <c r="BL30" s="62">
        <f t="shared" si="5"/>
        <v>9.7796310213580942E-2</v>
      </c>
      <c r="BN30" s="48" t="s">
        <v>104</v>
      </c>
      <c r="BO30" s="10">
        <v>220</v>
      </c>
      <c r="BP30" s="10">
        <v>248</v>
      </c>
      <c r="BQ30" s="10">
        <v>263</v>
      </c>
      <c r="BR30" s="10">
        <v>272</v>
      </c>
      <c r="BS30" s="10">
        <v>272</v>
      </c>
      <c r="BT30" s="10">
        <v>280</v>
      </c>
      <c r="BU30" s="10">
        <v>215</v>
      </c>
      <c r="BV30" s="10">
        <v>184</v>
      </c>
      <c r="BW30" s="10">
        <v>204</v>
      </c>
      <c r="BX30" s="10">
        <v>128</v>
      </c>
      <c r="BY30" s="10">
        <v>311</v>
      </c>
      <c r="BZ30" s="10">
        <v>252</v>
      </c>
      <c r="CA30" s="41">
        <f t="shared" si="9"/>
        <v>2849</v>
      </c>
      <c r="CB30" s="62">
        <f t="shared" si="6"/>
        <v>9.6829011317676641E-2</v>
      </c>
      <c r="CC30" s="94"/>
      <c r="CD30" s="48" t="s">
        <v>104</v>
      </c>
      <c r="CE30" s="10">
        <v>202</v>
      </c>
      <c r="CF30" s="10">
        <v>205</v>
      </c>
      <c r="CG30" s="10">
        <v>224</v>
      </c>
      <c r="CH30" s="10">
        <v>207</v>
      </c>
      <c r="CI30" s="10">
        <v>286</v>
      </c>
      <c r="CJ30" s="10">
        <v>207</v>
      </c>
      <c r="CK30" s="10">
        <v>163</v>
      </c>
      <c r="CL30" s="10">
        <v>202</v>
      </c>
      <c r="CM30" s="10">
        <v>181</v>
      </c>
      <c r="CN30" s="10">
        <v>216</v>
      </c>
      <c r="CO30" s="10">
        <v>206</v>
      </c>
      <c r="CP30" s="10">
        <v>195</v>
      </c>
      <c r="CQ30" s="41">
        <f t="shared" si="10"/>
        <v>2494</v>
      </c>
      <c r="CR30" s="62">
        <f t="shared" si="11"/>
        <v>0.10798874215198095</v>
      </c>
      <c r="CT30" s="48" t="s">
        <v>104</v>
      </c>
      <c r="CU30" s="10">
        <v>191</v>
      </c>
      <c r="CV30" s="10">
        <v>257</v>
      </c>
      <c r="CW30" s="10">
        <v>276</v>
      </c>
      <c r="CX30" s="10">
        <v>255</v>
      </c>
      <c r="CY30" s="10">
        <v>317</v>
      </c>
      <c r="CZ30" s="10">
        <v>240</v>
      </c>
      <c r="DA30" s="10">
        <v>250</v>
      </c>
      <c r="DB30" s="10">
        <v>264</v>
      </c>
      <c r="DC30" s="10">
        <v>229</v>
      </c>
      <c r="DD30" s="10">
        <v>269</v>
      </c>
      <c r="DE30" s="10">
        <v>202</v>
      </c>
      <c r="DF30" s="10">
        <v>202</v>
      </c>
      <c r="DG30" s="41">
        <f t="shared" si="18"/>
        <v>2952</v>
      </c>
      <c r="DH30" s="62">
        <f t="shared" si="13"/>
        <v>0.10039791857973676</v>
      </c>
      <c r="DJ30" s="128" t="s">
        <v>104</v>
      </c>
      <c r="DK30" s="10">
        <v>175</v>
      </c>
      <c r="DL30" s="10">
        <v>262</v>
      </c>
      <c r="DM30" s="10">
        <v>197</v>
      </c>
      <c r="DN30" s="10">
        <v>201</v>
      </c>
      <c r="DO30" s="10">
        <v>252</v>
      </c>
      <c r="DP30" s="10">
        <v>184</v>
      </c>
      <c r="DQ30" s="10">
        <v>226</v>
      </c>
      <c r="DR30" s="10">
        <v>287</v>
      </c>
      <c r="DS30" s="10">
        <v>214</v>
      </c>
      <c r="DT30" s="10">
        <v>320</v>
      </c>
      <c r="DU30" s="10">
        <v>282</v>
      </c>
      <c r="DV30" s="10">
        <v>261</v>
      </c>
      <c r="DW30" s="41">
        <f t="shared" si="19"/>
        <v>2861</v>
      </c>
      <c r="DX30" s="129">
        <f t="shared" si="15"/>
        <v>0.11812551610239472</v>
      </c>
      <c r="DZ30" s="128" t="s">
        <v>104</v>
      </c>
      <c r="EA30" s="10">
        <v>214</v>
      </c>
      <c r="EB30" s="10">
        <v>164</v>
      </c>
      <c r="EC30" s="10">
        <v>201</v>
      </c>
      <c r="ED30" s="10">
        <v>253</v>
      </c>
      <c r="EE30" s="10"/>
      <c r="EF30" s="10"/>
      <c r="EG30" s="10"/>
      <c r="EH30" s="10"/>
      <c r="EI30" s="10"/>
      <c r="EJ30" s="10"/>
      <c r="EK30" s="10"/>
      <c r="EL30" s="10"/>
      <c r="EM30" s="41">
        <f t="shared" si="20"/>
        <v>832</v>
      </c>
      <c r="EN30" s="129">
        <f t="shared" si="17"/>
        <v>0.11711711711711711</v>
      </c>
    </row>
    <row r="31" spans="2:144" x14ac:dyDescent="0.25">
      <c r="B31" s="48" t="s">
        <v>118</v>
      </c>
      <c r="C31" s="10"/>
      <c r="D31" s="10"/>
      <c r="E31" s="10"/>
      <c r="F31" s="10"/>
      <c r="G31" s="10"/>
      <c r="H31" s="10"/>
      <c r="I31" s="10"/>
      <c r="J31" s="10"/>
      <c r="K31" s="10">
        <v>52</v>
      </c>
      <c r="L31" s="10">
        <v>103</v>
      </c>
      <c r="M31" s="10">
        <v>79</v>
      </c>
      <c r="N31" s="10">
        <v>34</v>
      </c>
      <c r="O31" s="41">
        <f t="shared" si="0"/>
        <v>268</v>
      </c>
      <c r="P31" s="62">
        <f t="shared" si="1"/>
        <v>1.5147233369129034E-2</v>
      </c>
      <c r="R31" s="48" t="s">
        <v>118</v>
      </c>
      <c r="S31" s="10">
        <v>51</v>
      </c>
      <c r="T31" s="10">
        <v>94</v>
      </c>
      <c r="U31" s="10">
        <v>40</v>
      </c>
      <c r="V31" s="10">
        <v>36</v>
      </c>
      <c r="W31" s="10">
        <v>73</v>
      </c>
      <c r="X31" s="10">
        <v>55</v>
      </c>
      <c r="Y31" s="10">
        <v>77</v>
      </c>
      <c r="Z31" s="10">
        <v>113</v>
      </c>
      <c r="AA31" s="10">
        <v>50</v>
      </c>
      <c r="AB31" s="10">
        <v>84</v>
      </c>
      <c r="AC31" s="10">
        <v>89</v>
      </c>
      <c r="AD31" s="10">
        <v>60</v>
      </c>
      <c r="AE31" s="41">
        <f t="shared" si="2"/>
        <v>822</v>
      </c>
      <c r="AF31" s="62">
        <f t="shared" si="3"/>
        <v>1.2414668036005558E-2</v>
      </c>
      <c r="AH31" s="48" t="s">
        <v>118</v>
      </c>
      <c r="AI31" s="10">
        <v>46</v>
      </c>
      <c r="AJ31" s="10">
        <v>52</v>
      </c>
      <c r="AK31" s="10">
        <v>60</v>
      </c>
      <c r="AL31" s="10">
        <v>47</v>
      </c>
      <c r="AM31" s="10">
        <v>93</v>
      </c>
      <c r="AN31" s="10">
        <v>64</v>
      </c>
      <c r="AO31" s="10">
        <v>51</v>
      </c>
      <c r="AP31" s="10">
        <v>47</v>
      </c>
      <c r="AQ31" s="10">
        <v>38</v>
      </c>
      <c r="AR31" s="10">
        <v>35</v>
      </c>
      <c r="AS31" s="10">
        <v>23</v>
      </c>
      <c r="AT31" s="10">
        <v>38</v>
      </c>
      <c r="AU31" s="41">
        <f t="shared" si="7"/>
        <v>594</v>
      </c>
      <c r="AV31" s="62">
        <f t="shared" si="4"/>
        <v>1.0285358082836957E-2</v>
      </c>
      <c r="AX31" s="48" t="s">
        <v>118</v>
      </c>
      <c r="AY31" s="10">
        <v>46</v>
      </c>
      <c r="AZ31" s="10">
        <v>24</v>
      </c>
      <c r="BA31" s="10">
        <v>39</v>
      </c>
      <c r="BB31" s="10">
        <v>37</v>
      </c>
      <c r="BC31" s="10">
        <v>48</v>
      </c>
      <c r="BD31" s="10">
        <v>55</v>
      </c>
      <c r="BE31" s="10">
        <v>67</v>
      </c>
      <c r="BF31" s="10">
        <v>54</v>
      </c>
      <c r="BG31" s="10">
        <v>23</v>
      </c>
      <c r="BH31" s="10">
        <v>28</v>
      </c>
      <c r="BI31" s="10">
        <v>18</v>
      </c>
      <c r="BJ31" s="10">
        <v>35</v>
      </c>
      <c r="BK31" s="41">
        <f t="shared" si="8"/>
        <v>474</v>
      </c>
      <c r="BL31" s="62">
        <f t="shared" si="5"/>
        <v>1.1491187665155519E-2</v>
      </c>
      <c r="BN31" s="48" t="s">
        <v>118</v>
      </c>
      <c r="BO31" s="10">
        <v>28</v>
      </c>
      <c r="BP31" s="10">
        <v>24</v>
      </c>
      <c r="BQ31" s="10">
        <v>48</v>
      </c>
      <c r="BR31" s="10">
        <v>29</v>
      </c>
      <c r="BS31" s="10">
        <v>16</v>
      </c>
      <c r="BT31" s="10">
        <v>24</v>
      </c>
      <c r="BU31" s="10">
        <v>18</v>
      </c>
      <c r="BV31" s="10">
        <v>16</v>
      </c>
      <c r="BW31" s="10">
        <v>20</v>
      </c>
      <c r="BX31" s="10">
        <v>14</v>
      </c>
      <c r="BY31" s="10">
        <v>57</v>
      </c>
      <c r="BZ31" s="10">
        <v>47</v>
      </c>
      <c r="CA31" s="41">
        <f t="shared" si="9"/>
        <v>341</v>
      </c>
      <c r="CB31" s="62">
        <f t="shared" si="6"/>
        <v>1.1589572783196819E-2</v>
      </c>
      <c r="CC31" s="94"/>
      <c r="CD31" s="48" t="s">
        <v>118</v>
      </c>
      <c r="CE31" s="10">
        <v>32</v>
      </c>
      <c r="CF31" s="10">
        <v>28</v>
      </c>
      <c r="CG31" s="10">
        <v>39</v>
      </c>
      <c r="CH31" s="10">
        <v>26</v>
      </c>
      <c r="CI31" s="10">
        <v>47</v>
      </c>
      <c r="CJ31" s="10">
        <v>28</v>
      </c>
      <c r="CK31" s="10">
        <v>12</v>
      </c>
      <c r="CL31" s="10">
        <v>18</v>
      </c>
      <c r="CM31" s="10">
        <v>16</v>
      </c>
      <c r="CN31" s="10">
        <v>30</v>
      </c>
      <c r="CO31" s="10">
        <v>17</v>
      </c>
      <c r="CP31" s="10">
        <v>20</v>
      </c>
      <c r="CQ31" s="41">
        <f t="shared" si="10"/>
        <v>313</v>
      </c>
      <c r="CR31" s="62">
        <f t="shared" si="11"/>
        <v>1.3552717038319983E-2</v>
      </c>
      <c r="CT31" s="48" t="s">
        <v>118</v>
      </c>
      <c r="CU31" s="10">
        <v>23</v>
      </c>
      <c r="CV31" s="10">
        <v>30</v>
      </c>
      <c r="CW31" s="10">
        <v>35</v>
      </c>
      <c r="CX31" s="10">
        <v>26</v>
      </c>
      <c r="CY31" s="10">
        <v>31</v>
      </c>
      <c r="CZ31" s="10">
        <v>32</v>
      </c>
      <c r="DA31" s="10">
        <v>31</v>
      </c>
      <c r="DB31" s="10">
        <v>26</v>
      </c>
      <c r="DC31" s="10">
        <v>23</v>
      </c>
      <c r="DD31" s="10">
        <v>15</v>
      </c>
      <c r="DE31" s="10">
        <v>26</v>
      </c>
      <c r="DF31" s="10">
        <v>25</v>
      </c>
      <c r="DG31" s="41">
        <f t="shared" si="18"/>
        <v>323</v>
      </c>
      <c r="DH31" s="62">
        <f t="shared" si="13"/>
        <v>1.0985273611536239E-2</v>
      </c>
      <c r="DJ31" s="128" t="s">
        <v>118</v>
      </c>
      <c r="DK31" s="10">
        <v>20</v>
      </c>
      <c r="DL31" s="10">
        <v>35</v>
      </c>
      <c r="DM31" s="10">
        <v>13</v>
      </c>
      <c r="DN31" s="10">
        <v>18</v>
      </c>
      <c r="DO31" s="10">
        <v>34</v>
      </c>
      <c r="DP31" s="10">
        <v>20</v>
      </c>
      <c r="DQ31" s="10">
        <v>25</v>
      </c>
      <c r="DR31" s="10">
        <v>32</v>
      </c>
      <c r="DS31" s="10">
        <v>33</v>
      </c>
      <c r="DT31" s="10">
        <v>24</v>
      </c>
      <c r="DU31" s="10">
        <v>21</v>
      </c>
      <c r="DV31" s="10">
        <v>18</v>
      </c>
      <c r="DW31" s="41">
        <f t="shared" si="19"/>
        <v>293</v>
      </c>
      <c r="DX31" s="129">
        <f t="shared" si="15"/>
        <v>1.2097440132122213E-2</v>
      </c>
      <c r="DZ31" s="128" t="s">
        <v>118</v>
      </c>
      <c r="EA31" s="10">
        <v>18</v>
      </c>
      <c r="EB31" s="10">
        <v>15</v>
      </c>
      <c r="EC31" s="10">
        <v>14</v>
      </c>
      <c r="ED31" s="10">
        <v>27</v>
      </c>
      <c r="EE31" s="10"/>
      <c r="EF31" s="10"/>
      <c r="EG31" s="10"/>
      <c r="EH31" s="10"/>
      <c r="EI31" s="10"/>
      <c r="EJ31" s="10"/>
      <c r="EK31" s="10"/>
      <c r="EL31" s="10"/>
      <c r="EM31" s="41">
        <f t="shared" si="20"/>
        <v>74</v>
      </c>
      <c r="EN31" s="129">
        <f t="shared" si="17"/>
        <v>1.0416666666666666E-2</v>
      </c>
    </row>
    <row r="32" spans="2:144" x14ac:dyDescent="0.25">
      <c r="B32" s="48" t="s">
        <v>123</v>
      </c>
      <c r="C32" s="10"/>
      <c r="D32" s="10"/>
      <c r="E32" s="10"/>
      <c r="F32" s="10"/>
      <c r="G32" s="10"/>
      <c r="H32" s="10"/>
      <c r="I32" s="10"/>
      <c r="J32" s="10"/>
      <c r="K32" s="10">
        <v>33</v>
      </c>
      <c r="L32" s="10">
        <v>61</v>
      </c>
      <c r="M32" s="10">
        <v>60</v>
      </c>
      <c r="N32" s="10">
        <v>42</v>
      </c>
      <c r="O32" s="41">
        <f t="shared" si="0"/>
        <v>196</v>
      </c>
      <c r="P32" s="62">
        <f t="shared" si="1"/>
        <v>1.1077827389363025E-2</v>
      </c>
      <c r="R32" s="48" t="s">
        <v>123</v>
      </c>
      <c r="S32" s="10">
        <v>28</v>
      </c>
      <c r="T32" s="10">
        <v>44</v>
      </c>
      <c r="U32" s="10">
        <v>45</v>
      </c>
      <c r="V32" s="10">
        <v>57</v>
      </c>
      <c r="W32" s="10">
        <v>78</v>
      </c>
      <c r="X32" s="10">
        <v>91</v>
      </c>
      <c r="Y32" s="10">
        <v>79</v>
      </c>
      <c r="Z32" s="10">
        <v>78</v>
      </c>
      <c r="AA32" s="10">
        <v>120</v>
      </c>
      <c r="AB32" s="10">
        <v>98</v>
      </c>
      <c r="AC32" s="10">
        <v>88</v>
      </c>
      <c r="AD32" s="10">
        <v>43</v>
      </c>
      <c r="AE32" s="41">
        <f t="shared" si="2"/>
        <v>849</v>
      </c>
      <c r="AF32" s="62">
        <f t="shared" si="3"/>
        <v>1.2822449102881653E-2</v>
      </c>
      <c r="AH32" s="48" t="s">
        <v>123</v>
      </c>
      <c r="AI32" s="10">
        <v>26</v>
      </c>
      <c r="AJ32" s="10">
        <v>50</v>
      </c>
      <c r="AK32" s="10">
        <v>49</v>
      </c>
      <c r="AL32" s="10">
        <v>75</v>
      </c>
      <c r="AM32" s="10">
        <v>78</v>
      </c>
      <c r="AN32" s="10">
        <v>58</v>
      </c>
      <c r="AO32" s="10">
        <v>41</v>
      </c>
      <c r="AP32" s="10">
        <v>57</v>
      </c>
      <c r="AQ32" s="10">
        <v>56</v>
      </c>
      <c r="AR32" s="10">
        <v>57</v>
      </c>
      <c r="AS32" s="10">
        <v>88</v>
      </c>
      <c r="AT32" s="10">
        <v>31</v>
      </c>
      <c r="AU32" s="41">
        <f t="shared" si="7"/>
        <v>666</v>
      </c>
      <c r="AV32" s="62">
        <f t="shared" si="4"/>
        <v>1.1532068153483862E-2</v>
      </c>
      <c r="AX32" s="48" t="s">
        <v>123</v>
      </c>
      <c r="AY32" s="10">
        <v>30</v>
      </c>
      <c r="AZ32" s="10">
        <v>25</v>
      </c>
      <c r="BA32" s="10">
        <v>35</v>
      </c>
      <c r="BB32" s="10">
        <v>25</v>
      </c>
      <c r="BC32" s="10">
        <v>56</v>
      </c>
      <c r="BD32" s="10">
        <v>102</v>
      </c>
      <c r="BE32" s="10">
        <v>40</v>
      </c>
      <c r="BF32" s="10">
        <v>46</v>
      </c>
      <c r="BG32" s="10">
        <v>27</v>
      </c>
      <c r="BH32" s="10">
        <v>50</v>
      </c>
      <c r="BI32" s="10">
        <v>55</v>
      </c>
      <c r="BJ32" s="10">
        <v>40</v>
      </c>
      <c r="BK32" s="41">
        <f t="shared" si="8"/>
        <v>531</v>
      </c>
      <c r="BL32" s="62">
        <f t="shared" si="5"/>
        <v>1.2873039346408398E-2</v>
      </c>
      <c r="BN32" s="48" t="s">
        <v>123</v>
      </c>
      <c r="BO32" s="10">
        <v>27</v>
      </c>
      <c r="BP32" s="10">
        <v>28</v>
      </c>
      <c r="BQ32" s="10">
        <v>39</v>
      </c>
      <c r="BR32" s="10">
        <v>33</v>
      </c>
      <c r="BS32" s="10">
        <v>26</v>
      </c>
      <c r="BT32" s="10">
        <v>29</v>
      </c>
      <c r="BU32" s="10">
        <v>18</v>
      </c>
      <c r="BV32" s="10">
        <v>37</v>
      </c>
      <c r="BW32" s="10">
        <v>24</v>
      </c>
      <c r="BX32" s="10">
        <v>19</v>
      </c>
      <c r="BY32" s="10">
        <v>77</v>
      </c>
      <c r="BZ32" s="10">
        <v>41</v>
      </c>
      <c r="CA32" s="41">
        <f t="shared" si="9"/>
        <v>398</v>
      </c>
      <c r="CB32" s="62">
        <f t="shared" si="6"/>
        <v>1.3526832749889542E-2</v>
      </c>
      <c r="CC32" s="94"/>
      <c r="CD32" s="48" t="s">
        <v>123</v>
      </c>
      <c r="CE32" s="10">
        <v>17</v>
      </c>
      <c r="CF32" s="10">
        <v>15</v>
      </c>
      <c r="CG32" s="10">
        <v>20</v>
      </c>
      <c r="CH32" s="10">
        <v>30</v>
      </c>
      <c r="CI32" s="10">
        <v>32</v>
      </c>
      <c r="CJ32" s="10">
        <v>41</v>
      </c>
      <c r="CK32" s="10">
        <v>30</v>
      </c>
      <c r="CL32" s="10">
        <v>18</v>
      </c>
      <c r="CM32" s="10">
        <v>22</v>
      </c>
      <c r="CN32" s="10">
        <v>36</v>
      </c>
      <c r="CO32" s="10">
        <v>43</v>
      </c>
      <c r="CP32" s="10">
        <v>27</v>
      </c>
      <c r="CQ32" s="41">
        <f t="shared" si="10"/>
        <v>331</v>
      </c>
      <c r="CR32" s="62">
        <f t="shared" si="11"/>
        <v>1.4332106516562026E-2</v>
      </c>
      <c r="CT32" s="48" t="s">
        <v>123</v>
      </c>
      <c r="CU32" s="10">
        <v>7</v>
      </c>
      <c r="CV32" s="10">
        <v>24</v>
      </c>
      <c r="CW32" s="10">
        <v>30</v>
      </c>
      <c r="CX32" s="10">
        <v>34</v>
      </c>
      <c r="CY32" s="10">
        <v>39</v>
      </c>
      <c r="CZ32" s="10">
        <v>23</v>
      </c>
      <c r="DA32" s="10">
        <v>37</v>
      </c>
      <c r="DB32" s="10">
        <v>33</v>
      </c>
      <c r="DC32" s="10">
        <v>25</v>
      </c>
      <c r="DD32" s="10">
        <v>44</v>
      </c>
      <c r="DE32" s="10">
        <v>20</v>
      </c>
      <c r="DF32" s="10">
        <v>29</v>
      </c>
      <c r="DG32" s="41">
        <f t="shared" si="18"/>
        <v>345</v>
      </c>
      <c r="DH32" s="62">
        <f t="shared" si="13"/>
        <v>1.1733496581981431E-2</v>
      </c>
      <c r="DJ32" s="128" t="s">
        <v>123</v>
      </c>
      <c r="DK32" s="10">
        <v>11</v>
      </c>
      <c r="DL32" s="10">
        <v>18</v>
      </c>
      <c r="DM32" s="10">
        <v>17</v>
      </c>
      <c r="DN32" s="10">
        <v>28</v>
      </c>
      <c r="DO32" s="10">
        <v>40</v>
      </c>
      <c r="DP32" s="10">
        <v>20</v>
      </c>
      <c r="DQ32" s="10">
        <v>38</v>
      </c>
      <c r="DR32" s="10">
        <v>54</v>
      </c>
      <c r="DS32" s="10">
        <v>43</v>
      </c>
      <c r="DT32" s="10">
        <v>33</v>
      </c>
      <c r="DU32" s="10">
        <v>44</v>
      </c>
      <c r="DV32" s="10">
        <v>36</v>
      </c>
      <c r="DW32" s="41">
        <f t="shared" si="19"/>
        <v>382</v>
      </c>
      <c r="DX32" s="129">
        <f t="shared" si="15"/>
        <v>1.5772089182493808E-2</v>
      </c>
      <c r="DZ32" s="128" t="s">
        <v>123</v>
      </c>
      <c r="EA32" s="10">
        <v>15</v>
      </c>
      <c r="EB32" s="10">
        <v>14</v>
      </c>
      <c r="EC32" s="10">
        <v>13</v>
      </c>
      <c r="ED32" s="10">
        <v>35</v>
      </c>
      <c r="EE32" s="10"/>
      <c r="EF32" s="10"/>
      <c r="EG32" s="10"/>
      <c r="EH32" s="10"/>
      <c r="EI32" s="10"/>
      <c r="EJ32" s="10"/>
      <c r="EK32" s="10"/>
      <c r="EL32" s="10"/>
      <c r="EM32" s="41">
        <f t="shared" si="20"/>
        <v>77</v>
      </c>
      <c r="EN32" s="129">
        <f t="shared" si="17"/>
        <v>1.0838963963963964E-2</v>
      </c>
    </row>
    <row r="33" spans="2:144" x14ac:dyDescent="0.25">
      <c r="B33" s="48" t="s">
        <v>127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41">
        <f t="shared" si="0"/>
        <v>0</v>
      </c>
      <c r="P33" s="62">
        <f t="shared" si="1"/>
        <v>0</v>
      </c>
      <c r="R33" s="48" t="s">
        <v>127</v>
      </c>
      <c r="S33" s="10"/>
      <c r="T33" s="10"/>
      <c r="U33" s="10"/>
      <c r="V33" s="10"/>
      <c r="W33" s="10"/>
      <c r="X33" s="10"/>
      <c r="Y33" s="10"/>
      <c r="Z33" s="10"/>
      <c r="AA33" s="10">
        <v>3</v>
      </c>
      <c r="AB33" s="10"/>
      <c r="AC33" s="10"/>
      <c r="AD33" s="10"/>
      <c r="AE33" s="41">
        <f t="shared" si="2"/>
        <v>3</v>
      </c>
      <c r="AF33" s="62">
        <f t="shared" si="3"/>
        <v>4.5309007430677218E-5</v>
      </c>
      <c r="AH33" s="48" t="s">
        <v>127</v>
      </c>
      <c r="AI33" s="10"/>
      <c r="AJ33" s="10"/>
      <c r="AK33" s="10">
        <v>1</v>
      </c>
      <c r="AL33" s="10">
        <v>1</v>
      </c>
      <c r="AM33" s="10"/>
      <c r="AN33" s="10"/>
      <c r="AO33" s="10"/>
      <c r="AP33" s="10"/>
      <c r="AQ33" s="10"/>
      <c r="AR33" s="10"/>
      <c r="AS33" s="10"/>
      <c r="AT33" s="10"/>
      <c r="AU33" s="41">
        <f t="shared" si="7"/>
        <v>2</v>
      </c>
      <c r="AV33" s="62">
        <f t="shared" si="4"/>
        <v>3.4630835295747337E-5</v>
      </c>
      <c r="AX33" s="48" t="s">
        <v>127</v>
      </c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41">
        <f t="shared" si="8"/>
        <v>0</v>
      </c>
      <c r="BL33" s="62">
        <f t="shared" si="5"/>
        <v>0</v>
      </c>
      <c r="BN33" s="48" t="s">
        <v>127</v>
      </c>
      <c r="BO33" s="10"/>
      <c r="BP33" s="10"/>
      <c r="BQ33" s="10"/>
      <c r="BR33" s="10"/>
      <c r="BS33" s="10"/>
      <c r="BT33" s="10"/>
      <c r="BU33" s="10"/>
      <c r="BV33" s="10">
        <v>4</v>
      </c>
      <c r="BW33" s="10"/>
      <c r="BX33" s="10"/>
      <c r="BY33" s="10"/>
      <c r="BZ33" s="10"/>
      <c r="CA33" s="41">
        <f t="shared" si="9"/>
        <v>4</v>
      </c>
      <c r="CB33" s="62">
        <f t="shared" si="6"/>
        <v>1.3594806783808586E-4</v>
      </c>
      <c r="CC33" s="94"/>
      <c r="CD33" s="48" t="s">
        <v>127</v>
      </c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>
        <v>1</v>
      </c>
      <c r="CQ33" s="41">
        <f t="shared" si="10"/>
        <v>1</v>
      </c>
      <c r="CR33" s="62">
        <f t="shared" si="11"/>
        <v>4.3299415457891315E-5</v>
      </c>
      <c r="CT33" s="48" t="s">
        <v>127</v>
      </c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41">
        <f t="shared" si="18"/>
        <v>0</v>
      </c>
      <c r="DH33" s="62">
        <f>DG33/$DG$39</f>
        <v>0</v>
      </c>
      <c r="DJ33" s="128" t="s">
        <v>127</v>
      </c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>
        <v>1</v>
      </c>
      <c r="DW33" s="41">
        <f t="shared" si="19"/>
        <v>1</v>
      </c>
      <c r="DX33" s="129">
        <f t="shared" si="15"/>
        <v>4.1288191577208919E-5</v>
      </c>
      <c r="DZ33" s="128" t="s">
        <v>127</v>
      </c>
      <c r="EA33" s="10">
        <v>1</v>
      </c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41">
        <f t="shared" si="20"/>
        <v>1</v>
      </c>
      <c r="EN33" s="129">
        <f t="shared" si="17"/>
        <v>1.4076576576576576E-4</v>
      </c>
    </row>
    <row r="34" spans="2:144" x14ac:dyDescent="0.25">
      <c r="B34" s="48" t="s">
        <v>121</v>
      </c>
      <c r="C34" s="10"/>
      <c r="D34" s="10"/>
      <c r="E34" s="10"/>
      <c r="F34" s="10"/>
      <c r="G34" s="10"/>
      <c r="H34" s="10"/>
      <c r="I34" s="10"/>
      <c r="J34" s="10"/>
      <c r="K34" s="10">
        <v>2</v>
      </c>
      <c r="L34" s="10">
        <v>3</v>
      </c>
      <c r="M34" s="10">
        <v>2</v>
      </c>
      <c r="N34" s="10"/>
      <c r="O34" s="41">
        <f t="shared" si="0"/>
        <v>7</v>
      </c>
      <c r="P34" s="62">
        <f t="shared" si="1"/>
        <v>3.9563669247725088E-4</v>
      </c>
      <c r="R34" s="48" t="s">
        <v>121</v>
      </c>
      <c r="S34" s="10"/>
      <c r="T34" s="10">
        <v>2</v>
      </c>
      <c r="U34" s="10">
        <v>1</v>
      </c>
      <c r="V34" s="10">
        <v>1</v>
      </c>
      <c r="W34" s="10">
        <v>2</v>
      </c>
      <c r="X34" s="10">
        <v>1</v>
      </c>
      <c r="Y34" s="10">
        <v>5</v>
      </c>
      <c r="Z34" s="10">
        <v>1</v>
      </c>
      <c r="AA34" s="10">
        <v>1</v>
      </c>
      <c r="AB34" s="10">
        <v>1</v>
      </c>
      <c r="AC34" s="10">
        <v>1</v>
      </c>
      <c r="AD34" s="10">
        <v>3</v>
      </c>
      <c r="AE34" s="41">
        <f t="shared" si="2"/>
        <v>19</v>
      </c>
      <c r="AF34" s="62">
        <f t="shared" si="3"/>
        <v>2.8695704706095573E-4</v>
      </c>
      <c r="AH34" s="48" t="s">
        <v>121</v>
      </c>
      <c r="AI34" s="10">
        <v>2</v>
      </c>
      <c r="AJ34" s="10"/>
      <c r="AK34" s="10">
        <v>1</v>
      </c>
      <c r="AL34" s="10">
        <v>2</v>
      </c>
      <c r="AM34" s="10">
        <v>1</v>
      </c>
      <c r="AN34" s="10">
        <v>1</v>
      </c>
      <c r="AO34" s="10">
        <v>1</v>
      </c>
      <c r="AP34" s="10"/>
      <c r="AQ34" s="10">
        <v>1</v>
      </c>
      <c r="AR34" s="10">
        <v>2</v>
      </c>
      <c r="AS34" s="10">
        <v>1</v>
      </c>
      <c r="AT34" s="10"/>
      <c r="AU34" s="41">
        <f t="shared" si="7"/>
        <v>12</v>
      </c>
      <c r="AV34" s="62">
        <f t="shared" si="4"/>
        <v>2.0778501177448399E-4</v>
      </c>
      <c r="AX34" s="48" t="s">
        <v>121</v>
      </c>
      <c r="AY34" s="10"/>
      <c r="AZ34" s="10">
        <v>2</v>
      </c>
      <c r="BA34" s="10">
        <v>1</v>
      </c>
      <c r="BB34" s="10"/>
      <c r="BC34" s="10">
        <v>1</v>
      </c>
      <c r="BD34" s="10">
        <v>1</v>
      </c>
      <c r="BE34" s="10">
        <v>2</v>
      </c>
      <c r="BF34" s="10">
        <v>1</v>
      </c>
      <c r="BG34" s="10">
        <v>2</v>
      </c>
      <c r="BH34" s="10">
        <v>2</v>
      </c>
      <c r="BI34" s="10">
        <v>1</v>
      </c>
      <c r="BJ34" s="10"/>
      <c r="BK34" s="41">
        <f t="shared" si="8"/>
        <v>13</v>
      </c>
      <c r="BL34" s="62">
        <f t="shared" si="5"/>
        <v>3.1515915537346358E-4</v>
      </c>
      <c r="BN34" s="48" t="s">
        <v>121</v>
      </c>
      <c r="BO34" s="10">
        <v>4</v>
      </c>
      <c r="BP34" s="10"/>
      <c r="BQ34" s="10"/>
      <c r="BR34" s="10"/>
      <c r="BS34" s="10"/>
      <c r="BT34" s="10">
        <v>1</v>
      </c>
      <c r="BU34" s="10">
        <v>1</v>
      </c>
      <c r="BV34" s="10"/>
      <c r="BW34" s="10">
        <v>2</v>
      </c>
      <c r="BX34" s="10"/>
      <c r="BY34" s="10">
        <v>4</v>
      </c>
      <c r="BZ34" s="10">
        <v>1</v>
      </c>
      <c r="CA34" s="41">
        <f t="shared" si="9"/>
        <v>13</v>
      </c>
      <c r="CB34" s="62">
        <f t="shared" si="6"/>
        <v>4.41831220473779E-4</v>
      </c>
      <c r="CC34" s="94"/>
      <c r="CD34" s="48" t="s">
        <v>121</v>
      </c>
      <c r="CE34" s="10"/>
      <c r="CF34" s="10">
        <v>1</v>
      </c>
      <c r="CG34" s="10"/>
      <c r="CH34" s="10"/>
      <c r="CI34" s="10">
        <v>1</v>
      </c>
      <c r="CJ34" s="10"/>
      <c r="CK34" s="10"/>
      <c r="CL34" s="10"/>
      <c r="CM34" s="10">
        <v>1</v>
      </c>
      <c r="CN34" s="10">
        <v>2</v>
      </c>
      <c r="CO34" s="10"/>
      <c r="CP34" s="10">
        <v>1</v>
      </c>
      <c r="CQ34" s="41">
        <f t="shared" si="10"/>
        <v>6</v>
      </c>
      <c r="CR34" s="62">
        <f t="shared" si="11"/>
        <v>2.5979649274734793E-4</v>
      </c>
      <c r="CT34" s="48" t="s">
        <v>121</v>
      </c>
      <c r="CU34" s="10"/>
      <c r="CV34" s="10"/>
      <c r="CW34" s="10">
        <v>2</v>
      </c>
      <c r="CX34" s="10">
        <v>8</v>
      </c>
      <c r="CY34" s="10"/>
      <c r="CZ34" s="10"/>
      <c r="DA34" s="10"/>
      <c r="DB34" s="10"/>
      <c r="DC34" s="10">
        <v>3</v>
      </c>
      <c r="DD34" s="10"/>
      <c r="DE34" s="10"/>
      <c r="DF34" s="10"/>
      <c r="DG34" s="41">
        <f t="shared" si="18"/>
        <v>13</v>
      </c>
      <c r="DH34" s="62">
        <f t="shared" si="13"/>
        <v>4.4213175526306841E-4</v>
      </c>
      <c r="DJ34" s="128" t="s">
        <v>121</v>
      </c>
      <c r="DK34" s="10"/>
      <c r="DL34" s="10"/>
      <c r="DM34" s="10"/>
      <c r="DN34" s="10"/>
      <c r="DO34" s="10"/>
      <c r="DP34" s="10"/>
      <c r="DQ34" s="10"/>
      <c r="DR34" s="10"/>
      <c r="DS34" s="10"/>
      <c r="DT34" s="10">
        <v>4</v>
      </c>
      <c r="DU34" s="10"/>
      <c r="DV34" s="10"/>
      <c r="DW34" s="41">
        <f t="shared" si="19"/>
        <v>4</v>
      </c>
      <c r="DX34" s="129">
        <f t="shared" si="15"/>
        <v>1.6515276630883568E-4</v>
      </c>
      <c r="DZ34" s="128" t="s">
        <v>121</v>
      </c>
      <c r="EA34" s="10">
        <v>1</v>
      </c>
      <c r="EB34" s="10">
        <v>1</v>
      </c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41">
        <f t="shared" si="20"/>
        <v>2</v>
      </c>
      <c r="EN34" s="129">
        <f t="shared" si="17"/>
        <v>2.8153153153153153E-4</v>
      </c>
    </row>
    <row r="35" spans="2:144" x14ac:dyDescent="0.25">
      <c r="B35" s="48" t="s">
        <v>129</v>
      </c>
      <c r="C35" s="10"/>
      <c r="D35" s="10"/>
      <c r="E35" s="10"/>
      <c r="F35" s="10"/>
      <c r="G35" s="10"/>
      <c r="H35" s="10"/>
      <c r="I35" s="10"/>
      <c r="J35" s="10"/>
      <c r="K35" s="10">
        <v>1</v>
      </c>
      <c r="L35" s="10"/>
      <c r="M35" s="10">
        <v>1</v>
      </c>
      <c r="N35" s="10"/>
      <c r="O35" s="41">
        <f t="shared" si="0"/>
        <v>2</v>
      </c>
      <c r="P35" s="62">
        <f t="shared" si="1"/>
        <v>1.1303905499350026E-4</v>
      </c>
      <c r="R35" s="48" t="s">
        <v>129</v>
      </c>
      <c r="S35" s="10"/>
      <c r="T35" s="10">
        <v>1</v>
      </c>
      <c r="U35" s="10"/>
      <c r="V35" s="10"/>
      <c r="W35" s="10">
        <v>1</v>
      </c>
      <c r="X35" s="10"/>
      <c r="Y35" s="10">
        <v>2</v>
      </c>
      <c r="Z35" s="10"/>
      <c r="AA35" s="10">
        <v>1</v>
      </c>
      <c r="AB35" s="10"/>
      <c r="AC35" s="10">
        <v>1</v>
      </c>
      <c r="AD35" s="10"/>
      <c r="AE35" s="41">
        <f t="shared" si="2"/>
        <v>6</v>
      </c>
      <c r="AF35" s="62">
        <f t="shared" si="3"/>
        <v>9.0618014861354435E-5</v>
      </c>
      <c r="AH35" s="48" t="s">
        <v>129</v>
      </c>
      <c r="AI35" s="10"/>
      <c r="AJ35" s="10">
        <v>1</v>
      </c>
      <c r="AK35" s="10">
        <v>1</v>
      </c>
      <c r="AL35" s="10"/>
      <c r="AM35" s="10">
        <v>1</v>
      </c>
      <c r="AN35" s="10">
        <v>1</v>
      </c>
      <c r="AO35" s="10"/>
      <c r="AP35" s="10">
        <v>1</v>
      </c>
      <c r="AQ35" s="10">
        <v>1</v>
      </c>
      <c r="AR35" s="10">
        <v>2</v>
      </c>
      <c r="AS35" s="10">
        <v>3</v>
      </c>
      <c r="AT35" s="10"/>
      <c r="AU35" s="41">
        <f t="shared" si="7"/>
        <v>11</v>
      </c>
      <c r="AV35" s="62">
        <f t="shared" si="4"/>
        <v>1.9046959412661034E-4</v>
      </c>
      <c r="AX35" s="48" t="s">
        <v>129</v>
      </c>
      <c r="AY35" s="10"/>
      <c r="AZ35" s="10">
        <v>1</v>
      </c>
      <c r="BA35" s="10"/>
      <c r="BB35" s="10">
        <v>2</v>
      </c>
      <c r="BC35" s="10">
        <v>3</v>
      </c>
      <c r="BD35" s="10"/>
      <c r="BE35" s="10"/>
      <c r="BF35" s="10">
        <v>1</v>
      </c>
      <c r="BG35" s="10"/>
      <c r="BH35" s="10">
        <v>1</v>
      </c>
      <c r="BI35" s="10">
        <v>2</v>
      </c>
      <c r="BJ35" s="10">
        <v>1</v>
      </c>
      <c r="BK35" s="41">
        <f t="shared" si="8"/>
        <v>11</v>
      </c>
      <c r="BL35" s="62">
        <f t="shared" si="5"/>
        <v>2.6667313146985382E-4</v>
      </c>
      <c r="BN35" s="48" t="s">
        <v>129</v>
      </c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41">
        <f t="shared" si="9"/>
        <v>0</v>
      </c>
      <c r="CB35" s="62">
        <f t="shared" si="6"/>
        <v>0</v>
      </c>
      <c r="CC35" s="94"/>
      <c r="CD35" s="48" t="s">
        <v>129</v>
      </c>
      <c r="CE35" s="10"/>
      <c r="CF35" s="10"/>
      <c r="CG35" s="10"/>
      <c r="CH35" s="10">
        <v>2</v>
      </c>
      <c r="CI35" s="10"/>
      <c r="CJ35" s="10"/>
      <c r="CK35" s="10"/>
      <c r="CL35" s="10"/>
      <c r="CM35" s="10"/>
      <c r="CN35" s="10"/>
      <c r="CO35" s="10">
        <v>3</v>
      </c>
      <c r="CP35" s="10"/>
      <c r="CQ35" s="41">
        <f t="shared" si="10"/>
        <v>5</v>
      </c>
      <c r="CR35" s="62">
        <f t="shared" si="11"/>
        <v>2.1649707728945658E-4</v>
      </c>
      <c r="CT35" s="48" t="s">
        <v>129</v>
      </c>
      <c r="CU35" s="10"/>
      <c r="CV35" s="10">
        <v>2</v>
      </c>
      <c r="CW35" s="10">
        <v>3</v>
      </c>
      <c r="CX35" s="10"/>
      <c r="CY35" s="10">
        <v>1</v>
      </c>
      <c r="CZ35" s="10"/>
      <c r="DA35" s="10">
        <v>2</v>
      </c>
      <c r="DB35" s="10"/>
      <c r="DC35" s="10"/>
      <c r="DD35" s="10"/>
      <c r="DE35" s="10"/>
      <c r="DF35" s="10"/>
      <c r="DG35" s="41">
        <f t="shared" si="18"/>
        <v>8</v>
      </c>
      <c r="DH35" s="62">
        <f t="shared" si="13"/>
        <v>2.7208108016188822E-4</v>
      </c>
      <c r="DJ35" s="128" t="s">
        <v>129</v>
      </c>
      <c r="DK35" s="10"/>
      <c r="DL35" s="10">
        <v>1</v>
      </c>
      <c r="DM35" s="10"/>
      <c r="DN35" s="10">
        <v>1</v>
      </c>
      <c r="DO35" s="10">
        <v>2</v>
      </c>
      <c r="DP35" s="10">
        <v>1</v>
      </c>
      <c r="DQ35" s="10"/>
      <c r="DR35" s="10"/>
      <c r="DS35" s="10">
        <v>2</v>
      </c>
      <c r="DT35" s="10"/>
      <c r="DU35" s="10"/>
      <c r="DV35" s="10"/>
      <c r="DW35" s="41">
        <f t="shared" si="19"/>
        <v>7</v>
      </c>
      <c r="DX35" s="129">
        <f t="shared" si="15"/>
        <v>2.8901734104046245E-4</v>
      </c>
      <c r="DZ35" s="128" t="s">
        <v>129</v>
      </c>
      <c r="EA35" s="10"/>
      <c r="EB35" s="10"/>
      <c r="EC35" s="10"/>
      <c r="ED35" s="10">
        <v>1</v>
      </c>
      <c r="EE35" s="10"/>
      <c r="EF35" s="10"/>
      <c r="EG35" s="10"/>
      <c r="EH35" s="10"/>
      <c r="EI35" s="10"/>
      <c r="EJ35" s="10"/>
      <c r="EK35" s="10"/>
      <c r="EL35" s="10"/>
      <c r="EM35" s="41">
        <f t="shared" si="20"/>
        <v>1</v>
      </c>
      <c r="EN35" s="129">
        <f t="shared" si="17"/>
        <v>1.4076576576576576E-4</v>
      </c>
    </row>
    <row r="36" spans="2:144" x14ac:dyDescent="0.25">
      <c r="B36" s="48" t="s">
        <v>134</v>
      </c>
      <c r="C36" s="10"/>
      <c r="D36" s="10"/>
      <c r="E36" s="10"/>
      <c r="F36" s="10"/>
      <c r="G36" s="10"/>
      <c r="H36" s="10"/>
      <c r="I36" s="10"/>
      <c r="J36" s="10"/>
      <c r="K36" s="10">
        <v>1</v>
      </c>
      <c r="L36" s="10">
        <v>2</v>
      </c>
      <c r="M36" s="10">
        <v>2</v>
      </c>
      <c r="N36" s="10"/>
      <c r="O36" s="41">
        <f t="shared" si="0"/>
        <v>5</v>
      </c>
      <c r="P36" s="62">
        <f t="shared" si="1"/>
        <v>2.8259763748375062E-4</v>
      </c>
      <c r="R36" s="48" t="s">
        <v>134</v>
      </c>
      <c r="S36" s="10"/>
      <c r="T36" s="10">
        <v>1</v>
      </c>
      <c r="U36" s="10"/>
      <c r="V36" s="10"/>
      <c r="W36" s="10"/>
      <c r="X36" s="10">
        <v>4</v>
      </c>
      <c r="Y36" s="10">
        <v>2</v>
      </c>
      <c r="Z36" s="10">
        <v>1</v>
      </c>
      <c r="AA36" s="10">
        <v>1</v>
      </c>
      <c r="AB36" s="10">
        <v>2</v>
      </c>
      <c r="AC36" s="10"/>
      <c r="AD36" s="10"/>
      <c r="AE36" s="41">
        <f t="shared" si="2"/>
        <v>11</v>
      </c>
      <c r="AF36" s="62">
        <f t="shared" si="3"/>
        <v>1.6613302724581647E-4</v>
      </c>
      <c r="AH36" s="48" t="s">
        <v>134</v>
      </c>
      <c r="AI36" s="10"/>
      <c r="AJ36" s="10">
        <v>1</v>
      </c>
      <c r="AK36" s="10"/>
      <c r="AL36" s="10"/>
      <c r="AM36" s="10"/>
      <c r="AN36" s="10"/>
      <c r="AO36" s="10"/>
      <c r="AP36" s="10"/>
      <c r="AQ36" s="10"/>
      <c r="AR36" s="10">
        <v>1</v>
      </c>
      <c r="AS36" s="10"/>
      <c r="AT36" s="10">
        <v>2</v>
      </c>
      <c r="AU36" s="41">
        <f t="shared" si="7"/>
        <v>4</v>
      </c>
      <c r="AV36" s="62">
        <f t="shared" si="4"/>
        <v>6.9261670591494673E-5</v>
      </c>
      <c r="AX36" s="48" t="s">
        <v>134</v>
      </c>
      <c r="AY36" s="10"/>
      <c r="AZ36" s="10"/>
      <c r="BA36" s="10"/>
      <c r="BB36" s="10"/>
      <c r="BC36" s="10"/>
      <c r="BD36" s="10"/>
      <c r="BE36" s="10">
        <v>1</v>
      </c>
      <c r="BF36" s="10"/>
      <c r="BG36" s="10"/>
      <c r="BH36" s="10"/>
      <c r="BI36" s="10"/>
      <c r="BJ36" s="10"/>
      <c r="BK36" s="41">
        <f t="shared" si="8"/>
        <v>1</v>
      </c>
      <c r="BL36" s="62">
        <f t="shared" si="5"/>
        <v>2.4243011951804894E-5</v>
      </c>
      <c r="BN36" s="48" t="s">
        <v>134</v>
      </c>
      <c r="BO36" s="10"/>
      <c r="BP36" s="10"/>
      <c r="BQ36" s="10">
        <v>21</v>
      </c>
      <c r="BR36" s="10"/>
      <c r="BS36" s="10"/>
      <c r="BT36" s="10"/>
      <c r="BU36" s="10">
        <v>1</v>
      </c>
      <c r="BV36" s="10">
        <v>1</v>
      </c>
      <c r="BW36" s="10"/>
      <c r="BX36" s="10"/>
      <c r="BY36" s="10">
        <v>4</v>
      </c>
      <c r="BZ36" s="10">
        <v>1</v>
      </c>
      <c r="CA36" s="41">
        <f t="shared" si="9"/>
        <v>28</v>
      </c>
      <c r="CB36" s="62">
        <f t="shared" si="6"/>
        <v>9.5163647486660096E-4</v>
      </c>
      <c r="CC36" s="94"/>
      <c r="CD36" s="48" t="s">
        <v>134</v>
      </c>
      <c r="CE36" s="10">
        <v>1</v>
      </c>
      <c r="CF36" s="10"/>
      <c r="CG36" s="10"/>
      <c r="CH36" s="10"/>
      <c r="CI36" s="10"/>
      <c r="CJ36" s="10"/>
      <c r="CK36" s="10">
        <v>1</v>
      </c>
      <c r="CL36" s="10"/>
      <c r="CM36" s="10"/>
      <c r="CN36" s="10"/>
      <c r="CO36" s="10">
        <v>2</v>
      </c>
      <c r="CP36" s="10"/>
      <c r="CQ36" s="41">
        <f>SUM(CE36:CP36)</f>
        <v>4</v>
      </c>
      <c r="CR36" s="62">
        <f t="shared" si="11"/>
        <v>1.7319766183156526E-4</v>
      </c>
      <c r="CT36" s="48" t="s">
        <v>134</v>
      </c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41">
        <f>SUM(CU36:DF36)</f>
        <v>0</v>
      </c>
      <c r="DH36" s="62">
        <f t="shared" si="13"/>
        <v>0</v>
      </c>
      <c r="DJ36" s="128" t="s">
        <v>134</v>
      </c>
      <c r="DK36" s="10"/>
      <c r="DL36" s="10"/>
      <c r="DM36" s="10"/>
      <c r="DN36" s="10">
        <v>1</v>
      </c>
      <c r="DO36" s="10"/>
      <c r="DP36" s="10"/>
      <c r="DQ36" s="10"/>
      <c r="DR36" s="10"/>
      <c r="DS36" s="10"/>
      <c r="DT36" s="10"/>
      <c r="DU36" s="10"/>
      <c r="DV36" s="10"/>
      <c r="DW36" s="41">
        <f>SUM(DK36:DV36)</f>
        <v>1</v>
      </c>
      <c r="DX36" s="129">
        <f t="shared" si="15"/>
        <v>4.1288191577208919E-5</v>
      </c>
      <c r="DZ36" s="128" t="s">
        <v>134</v>
      </c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41">
        <f>SUM(EA36:EL36)</f>
        <v>0</v>
      </c>
      <c r="EN36" s="129">
        <f t="shared" si="17"/>
        <v>0</v>
      </c>
    </row>
    <row r="37" spans="2:144" x14ac:dyDescent="0.25">
      <c r="B37" s="48" t="s">
        <v>108</v>
      </c>
      <c r="C37" s="10"/>
      <c r="D37" s="10"/>
      <c r="E37" s="10"/>
      <c r="F37" s="10"/>
      <c r="G37" s="10">
        <v>1</v>
      </c>
      <c r="H37" s="10"/>
      <c r="I37" s="10">
        <v>1</v>
      </c>
      <c r="J37" s="10"/>
      <c r="K37" s="10">
        <v>169</v>
      </c>
      <c r="L37" s="10">
        <v>205</v>
      </c>
      <c r="M37" s="10">
        <v>190</v>
      </c>
      <c r="N37" s="10">
        <v>136</v>
      </c>
      <c r="O37" s="41">
        <f t="shared" si="0"/>
        <v>702</v>
      </c>
      <c r="P37" s="62">
        <f t="shared" si="1"/>
        <v>3.9676708302718591E-2</v>
      </c>
      <c r="R37" s="48" t="s">
        <v>108</v>
      </c>
      <c r="S37" s="10">
        <v>183</v>
      </c>
      <c r="T37" s="10">
        <v>236</v>
      </c>
      <c r="U37" s="10">
        <v>194</v>
      </c>
      <c r="V37" s="10">
        <v>161</v>
      </c>
      <c r="W37" s="10">
        <v>233</v>
      </c>
      <c r="X37" s="10">
        <v>323</v>
      </c>
      <c r="Y37" s="10">
        <v>439</v>
      </c>
      <c r="Z37" s="10">
        <v>602</v>
      </c>
      <c r="AA37" s="10">
        <v>353</v>
      </c>
      <c r="AB37" s="10">
        <v>293</v>
      </c>
      <c r="AC37" s="10">
        <v>271</v>
      </c>
      <c r="AD37" s="10">
        <v>255</v>
      </c>
      <c r="AE37" s="41">
        <f t="shared" si="2"/>
        <v>3543</v>
      </c>
      <c r="AF37" s="62">
        <f t="shared" si="3"/>
        <v>5.3509937775629797E-2</v>
      </c>
      <c r="AH37" s="48" t="s">
        <v>108</v>
      </c>
      <c r="AI37" s="10">
        <v>228</v>
      </c>
      <c r="AJ37" s="10">
        <v>220</v>
      </c>
      <c r="AK37" s="10">
        <v>223</v>
      </c>
      <c r="AL37" s="10">
        <v>239</v>
      </c>
      <c r="AM37" s="10">
        <v>262</v>
      </c>
      <c r="AN37" s="10">
        <v>189</v>
      </c>
      <c r="AO37" s="10">
        <v>191</v>
      </c>
      <c r="AP37" s="10">
        <v>203</v>
      </c>
      <c r="AQ37" s="10">
        <v>147</v>
      </c>
      <c r="AR37" s="10">
        <v>175</v>
      </c>
      <c r="AS37" s="10">
        <v>116</v>
      </c>
      <c r="AT37" s="10">
        <v>123</v>
      </c>
      <c r="AU37" s="41">
        <f t="shared" si="7"/>
        <v>2316</v>
      </c>
      <c r="AV37" s="62">
        <f t="shared" si="4"/>
        <v>4.0102507272475413E-2</v>
      </c>
      <c r="AX37" s="48" t="s">
        <v>108</v>
      </c>
      <c r="AY37" s="10">
        <v>135</v>
      </c>
      <c r="AZ37" s="10">
        <v>120</v>
      </c>
      <c r="BA37" s="10">
        <v>144</v>
      </c>
      <c r="BB37" s="10">
        <v>145</v>
      </c>
      <c r="BC37" s="10">
        <v>215</v>
      </c>
      <c r="BD37" s="10">
        <v>228</v>
      </c>
      <c r="BE37" s="10">
        <v>212</v>
      </c>
      <c r="BF37" s="10">
        <v>135</v>
      </c>
      <c r="BG37" s="10">
        <v>105</v>
      </c>
      <c r="BH37" s="10">
        <v>96</v>
      </c>
      <c r="BI37" s="10">
        <v>71</v>
      </c>
      <c r="BJ37" s="10">
        <v>93</v>
      </c>
      <c r="BK37" s="41">
        <f t="shared" si="8"/>
        <v>1699</v>
      </c>
      <c r="BL37" s="62">
        <f t="shared" si="5"/>
        <v>4.1188877306116513E-2</v>
      </c>
      <c r="BN37" s="48" t="s">
        <v>108</v>
      </c>
      <c r="BO37" s="10">
        <v>85</v>
      </c>
      <c r="BP37" s="10">
        <v>124</v>
      </c>
      <c r="BQ37" s="10">
        <v>110</v>
      </c>
      <c r="BR37" s="10">
        <v>140</v>
      </c>
      <c r="BS37" s="10">
        <v>118</v>
      </c>
      <c r="BT37" s="10">
        <v>107</v>
      </c>
      <c r="BU37" s="10">
        <v>104</v>
      </c>
      <c r="BV37" s="10">
        <v>78</v>
      </c>
      <c r="BW37" s="10">
        <v>91</v>
      </c>
      <c r="BX37" s="10">
        <v>58</v>
      </c>
      <c r="BY37" s="10">
        <v>189</v>
      </c>
      <c r="BZ37" s="10">
        <v>147</v>
      </c>
      <c r="CA37" s="41">
        <f t="shared" si="9"/>
        <v>1351</v>
      </c>
      <c r="CB37" s="62">
        <f t="shared" si="6"/>
        <v>4.5916459912313495E-2</v>
      </c>
      <c r="CC37" s="94"/>
      <c r="CD37" s="48" t="s">
        <v>108</v>
      </c>
      <c r="CE37" s="10">
        <v>114</v>
      </c>
      <c r="CF37" s="10">
        <v>93</v>
      </c>
      <c r="CG37" s="10">
        <v>114</v>
      </c>
      <c r="CH37" s="10">
        <v>70</v>
      </c>
      <c r="CI37" s="10">
        <v>111</v>
      </c>
      <c r="CJ37" s="10">
        <v>121</v>
      </c>
      <c r="CK37" s="10">
        <v>69</v>
      </c>
      <c r="CL37" s="10">
        <v>80</v>
      </c>
      <c r="CM37" s="10">
        <v>100</v>
      </c>
      <c r="CN37" s="10">
        <v>90</v>
      </c>
      <c r="CO37" s="10">
        <v>82</v>
      </c>
      <c r="CP37" s="10">
        <v>79</v>
      </c>
      <c r="CQ37" s="41">
        <f t="shared" si="10"/>
        <v>1123</v>
      </c>
      <c r="CR37" s="62">
        <f t="shared" si="11"/>
        <v>4.8625243559211953E-2</v>
      </c>
      <c r="CT37" s="48" t="s">
        <v>108</v>
      </c>
      <c r="CU37" s="10">
        <v>61</v>
      </c>
      <c r="CV37" s="10">
        <v>116</v>
      </c>
      <c r="CW37" s="10">
        <v>138</v>
      </c>
      <c r="CX37" s="10">
        <v>116</v>
      </c>
      <c r="CY37" s="10">
        <v>126</v>
      </c>
      <c r="CZ37" s="10">
        <v>131</v>
      </c>
      <c r="DA37" s="10">
        <v>132</v>
      </c>
      <c r="DB37" s="10">
        <v>98</v>
      </c>
      <c r="DC37" s="10">
        <v>95</v>
      </c>
      <c r="DD37" s="10">
        <v>116</v>
      </c>
      <c r="DE37" s="10">
        <v>93</v>
      </c>
      <c r="DF37" s="10">
        <v>75</v>
      </c>
      <c r="DG37" s="41">
        <f>SUM(CU37:DF37)</f>
        <v>1297</v>
      </c>
      <c r="DH37" s="62">
        <f t="shared" si="13"/>
        <v>4.4111145121246129E-2</v>
      </c>
      <c r="DJ37" s="128" t="s">
        <v>108</v>
      </c>
      <c r="DK37" s="10">
        <v>79</v>
      </c>
      <c r="DL37" s="10">
        <v>118</v>
      </c>
      <c r="DM37" s="10">
        <v>113</v>
      </c>
      <c r="DN37" s="10">
        <v>86</v>
      </c>
      <c r="DO37" s="10">
        <v>88</v>
      </c>
      <c r="DP37" s="10">
        <v>91</v>
      </c>
      <c r="DQ37" s="10">
        <v>88</v>
      </c>
      <c r="DR37" s="10">
        <v>109</v>
      </c>
      <c r="DS37" s="10">
        <v>101</v>
      </c>
      <c r="DT37" s="10">
        <v>119</v>
      </c>
      <c r="DU37" s="10">
        <v>99</v>
      </c>
      <c r="DV37" s="10">
        <v>90</v>
      </c>
      <c r="DW37" s="41">
        <f>SUM(DK37:DV37)</f>
        <v>1181</v>
      </c>
      <c r="DX37" s="129">
        <f t="shared" si="15"/>
        <v>4.8761354252683735E-2</v>
      </c>
      <c r="DZ37" s="128" t="s">
        <v>108</v>
      </c>
      <c r="EA37" s="10">
        <v>99</v>
      </c>
      <c r="EB37" s="10">
        <v>73</v>
      </c>
      <c r="EC37" s="10">
        <v>79</v>
      </c>
      <c r="ED37" s="10">
        <v>113</v>
      </c>
      <c r="EE37" s="10"/>
      <c r="EF37" s="10"/>
      <c r="EG37" s="10"/>
      <c r="EH37" s="10"/>
      <c r="EI37" s="10"/>
      <c r="EJ37" s="10"/>
      <c r="EK37" s="10"/>
      <c r="EL37" s="10"/>
      <c r="EM37" s="41">
        <f>SUM(EA37:EL37)</f>
        <v>364</v>
      </c>
      <c r="EN37" s="129">
        <f t="shared" si="17"/>
        <v>5.1238738738738736E-2</v>
      </c>
    </row>
    <row r="38" spans="2:144" ht="15.75" thickBot="1" x14ac:dyDescent="0.3">
      <c r="B38" s="48" t="s">
        <v>106</v>
      </c>
      <c r="C38" s="10"/>
      <c r="D38" s="10"/>
      <c r="E38" s="10"/>
      <c r="F38" s="10"/>
      <c r="G38" s="10"/>
      <c r="H38" s="10"/>
      <c r="I38" s="10"/>
      <c r="J38" s="10"/>
      <c r="K38" s="10">
        <v>260</v>
      </c>
      <c r="L38" s="10">
        <v>289</v>
      </c>
      <c r="M38" s="10">
        <v>376</v>
      </c>
      <c r="N38" s="10">
        <v>172</v>
      </c>
      <c r="O38" s="41">
        <f t="shared" si="0"/>
        <v>1097</v>
      </c>
      <c r="P38" s="62">
        <f t="shared" si="1"/>
        <v>6.2001921663934888E-2</v>
      </c>
      <c r="R38" s="48" t="s">
        <v>106</v>
      </c>
      <c r="S38" s="10">
        <v>188</v>
      </c>
      <c r="T38" s="10">
        <v>278</v>
      </c>
      <c r="U38" s="10">
        <v>313</v>
      </c>
      <c r="V38" s="10">
        <v>261</v>
      </c>
      <c r="W38" s="10">
        <v>337</v>
      </c>
      <c r="X38" s="10">
        <v>401</v>
      </c>
      <c r="Y38" s="10">
        <v>383</v>
      </c>
      <c r="Z38" s="10">
        <v>386</v>
      </c>
      <c r="AA38" s="10">
        <v>323</v>
      </c>
      <c r="AB38" s="10">
        <v>446</v>
      </c>
      <c r="AC38" s="10">
        <v>384</v>
      </c>
      <c r="AD38" s="10">
        <v>272</v>
      </c>
      <c r="AE38" s="41">
        <f t="shared" si="2"/>
        <v>3972</v>
      </c>
      <c r="AF38" s="62">
        <f t="shared" si="3"/>
        <v>5.9989125838216639E-2</v>
      </c>
      <c r="AH38" s="48" t="s">
        <v>106</v>
      </c>
      <c r="AI38" s="10">
        <v>272</v>
      </c>
      <c r="AJ38" s="10">
        <v>377</v>
      </c>
      <c r="AK38" s="10">
        <v>432</v>
      </c>
      <c r="AL38" s="10">
        <v>353</v>
      </c>
      <c r="AM38" s="10">
        <v>297</v>
      </c>
      <c r="AN38" s="10">
        <v>256</v>
      </c>
      <c r="AO38" s="10">
        <v>210</v>
      </c>
      <c r="AP38" s="10">
        <v>258</v>
      </c>
      <c r="AQ38" s="10">
        <v>314</v>
      </c>
      <c r="AR38" s="10">
        <v>309</v>
      </c>
      <c r="AS38" s="10">
        <v>227</v>
      </c>
      <c r="AT38" s="10">
        <v>190</v>
      </c>
      <c r="AU38" s="41">
        <f t="shared" si="7"/>
        <v>3495</v>
      </c>
      <c r="AV38" s="62">
        <f t="shared" si="4"/>
        <v>6.0517384679318463E-2</v>
      </c>
      <c r="AX38" s="46" t="s">
        <v>106</v>
      </c>
      <c r="AY38" s="33">
        <v>190</v>
      </c>
      <c r="AZ38" s="33">
        <v>156</v>
      </c>
      <c r="BA38" s="33">
        <v>193</v>
      </c>
      <c r="BB38" s="33">
        <v>153</v>
      </c>
      <c r="BC38" s="33">
        <v>222</v>
      </c>
      <c r="BD38" s="33">
        <v>341</v>
      </c>
      <c r="BE38" s="33">
        <v>302</v>
      </c>
      <c r="BF38" s="33">
        <v>159</v>
      </c>
      <c r="BG38" s="33">
        <v>167</v>
      </c>
      <c r="BH38" s="33">
        <v>167</v>
      </c>
      <c r="BI38" s="33">
        <v>122</v>
      </c>
      <c r="BJ38" s="33">
        <v>107</v>
      </c>
      <c r="BK38" s="41">
        <f t="shared" si="8"/>
        <v>2279</v>
      </c>
      <c r="BL38" s="62">
        <f t="shared" si="5"/>
        <v>5.5249824238163346E-2</v>
      </c>
      <c r="BN38" s="46" t="s">
        <v>106</v>
      </c>
      <c r="BO38" s="33">
        <v>136</v>
      </c>
      <c r="BP38" s="33">
        <v>140</v>
      </c>
      <c r="BQ38" s="33">
        <v>165</v>
      </c>
      <c r="BR38" s="33">
        <v>122</v>
      </c>
      <c r="BS38" s="33">
        <v>109</v>
      </c>
      <c r="BT38" s="33">
        <v>116</v>
      </c>
      <c r="BU38" s="33">
        <v>67</v>
      </c>
      <c r="BV38" s="33">
        <v>79</v>
      </c>
      <c r="BW38" s="33">
        <v>87</v>
      </c>
      <c r="BX38" s="33">
        <v>52</v>
      </c>
      <c r="BY38" s="33">
        <v>299</v>
      </c>
      <c r="BZ38" s="33">
        <v>209</v>
      </c>
      <c r="CA38" s="41">
        <f t="shared" si="9"/>
        <v>1581</v>
      </c>
      <c r="CB38" s="62">
        <f t="shared" si="6"/>
        <v>5.3733473813003432E-2</v>
      </c>
      <c r="CC38" s="94"/>
      <c r="CD38" s="46" t="s">
        <v>106</v>
      </c>
      <c r="CE38" s="33">
        <v>177</v>
      </c>
      <c r="CF38" s="33">
        <v>207</v>
      </c>
      <c r="CG38" s="33">
        <v>129</v>
      </c>
      <c r="CH38" s="33">
        <v>124</v>
      </c>
      <c r="CI38" s="33">
        <v>169</v>
      </c>
      <c r="CJ38" s="33">
        <v>103</v>
      </c>
      <c r="CK38" s="33">
        <v>90</v>
      </c>
      <c r="CL38" s="33">
        <v>88</v>
      </c>
      <c r="CM38" s="33">
        <v>97</v>
      </c>
      <c r="CN38" s="33">
        <v>136</v>
      </c>
      <c r="CO38" s="33">
        <v>130</v>
      </c>
      <c r="CP38" s="33">
        <v>104</v>
      </c>
      <c r="CQ38" s="41">
        <f t="shared" si="10"/>
        <v>1554</v>
      </c>
      <c r="CR38" s="62">
        <f t="shared" si="11"/>
        <v>6.7287291621563106E-2</v>
      </c>
      <c r="CT38" s="46" t="s">
        <v>106</v>
      </c>
      <c r="CU38" s="33">
        <v>126</v>
      </c>
      <c r="CV38" s="33">
        <v>140</v>
      </c>
      <c r="CW38" s="33">
        <v>168</v>
      </c>
      <c r="CX38" s="33">
        <v>132</v>
      </c>
      <c r="CY38" s="33">
        <v>141</v>
      </c>
      <c r="CZ38" s="33">
        <v>87</v>
      </c>
      <c r="DA38" s="33">
        <v>125</v>
      </c>
      <c r="DB38" s="33">
        <v>112</v>
      </c>
      <c r="DC38" s="33">
        <v>119</v>
      </c>
      <c r="DD38" s="33">
        <v>132</v>
      </c>
      <c r="DE38" s="33">
        <v>113</v>
      </c>
      <c r="DF38" s="33">
        <v>109</v>
      </c>
      <c r="DG38" s="41">
        <f>SUM(CU38:DF38)</f>
        <v>1504</v>
      </c>
      <c r="DH38" s="62">
        <f t="shared" si="13"/>
        <v>5.115124307043499E-2</v>
      </c>
      <c r="DJ38" s="128" t="s">
        <v>106</v>
      </c>
      <c r="DK38" s="10">
        <v>87</v>
      </c>
      <c r="DL38" s="10">
        <v>119</v>
      </c>
      <c r="DM38" s="10">
        <v>85</v>
      </c>
      <c r="DN38" s="10">
        <v>95</v>
      </c>
      <c r="DO38" s="10">
        <v>122</v>
      </c>
      <c r="DP38" s="10">
        <v>65</v>
      </c>
      <c r="DQ38" s="10">
        <v>86</v>
      </c>
      <c r="DR38" s="10">
        <v>106</v>
      </c>
      <c r="DS38" s="10">
        <v>89</v>
      </c>
      <c r="DT38" s="10">
        <v>105</v>
      </c>
      <c r="DU38" s="10">
        <v>75</v>
      </c>
      <c r="DV38" s="10">
        <v>88</v>
      </c>
      <c r="DW38" s="41">
        <f>SUM(DK38:DV38)</f>
        <v>1122</v>
      </c>
      <c r="DX38" s="129">
        <f t="shared" si="15"/>
        <v>4.6325350949628405E-2</v>
      </c>
      <c r="DZ38" s="128" t="s">
        <v>106</v>
      </c>
      <c r="EA38" s="10">
        <v>80</v>
      </c>
      <c r="EB38" s="10">
        <v>62</v>
      </c>
      <c r="EC38" s="10">
        <v>91</v>
      </c>
      <c r="ED38" s="10">
        <v>97</v>
      </c>
      <c r="EE38" s="10"/>
      <c r="EF38" s="10"/>
      <c r="EG38" s="10"/>
      <c r="EH38" s="10"/>
      <c r="EI38" s="10"/>
      <c r="EJ38" s="10"/>
      <c r="EK38" s="10"/>
      <c r="EL38" s="10"/>
      <c r="EM38" s="41">
        <f>SUM(EA38:EL38)</f>
        <v>330</v>
      </c>
      <c r="EN38" s="129">
        <f t="shared" si="17"/>
        <v>4.64527027027027E-2</v>
      </c>
    </row>
    <row r="39" spans="2:144" ht="16.5" thickTop="1" thickBot="1" x14ac:dyDescent="0.3">
      <c r="B39" s="61" t="s">
        <v>51</v>
      </c>
      <c r="C39" s="39">
        <f>SUM(C4:C38)</f>
        <v>0</v>
      </c>
      <c r="D39" s="39">
        <f t="shared" ref="D39:O39" si="21">SUM(D4:D38)</f>
        <v>1</v>
      </c>
      <c r="E39" s="39">
        <f t="shared" si="21"/>
        <v>1</v>
      </c>
      <c r="F39" s="39">
        <f t="shared" si="21"/>
        <v>2</v>
      </c>
      <c r="G39" s="39">
        <f t="shared" si="21"/>
        <v>2</v>
      </c>
      <c r="H39" s="39">
        <f t="shared" si="21"/>
        <v>0</v>
      </c>
      <c r="I39" s="39">
        <f t="shared" si="21"/>
        <v>1</v>
      </c>
      <c r="J39" s="39">
        <f t="shared" si="21"/>
        <v>2</v>
      </c>
      <c r="K39" s="39">
        <f t="shared" si="21"/>
        <v>4101</v>
      </c>
      <c r="L39" s="39">
        <f t="shared" si="21"/>
        <v>5060</v>
      </c>
      <c r="M39" s="39">
        <f t="shared" si="21"/>
        <v>4900</v>
      </c>
      <c r="N39" s="39">
        <f t="shared" si="21"/>
        <v>3623</v>
      </c>
      <c r="O39" s="39">
        <f t="shared" si="21"/>
        <v>17693</v>
      </c>
      <c r="P39" s="96">
        <f t="shared" si="1"/>
        <v>1</v>
      </c>
      <c r="R39" s="61" t="s">
        <v>51</v>
      </c>
      <c r="S39" s="39">
        <f>SUM(S4:S38)</f>
        <v>3615</v>
      </c>
      <c r="T39" s="39">
        <f t="shared" ref="T39:AE39" si="22">SUM(T4:T38)</f>
        <v>4489</v>
      </c>
      <c r="U39" s="39">
        <f t="shared" si="22"/>
        <v>4921</v>
      </c>
      <c r="V39" s="39">
        <f t="shared" si="22"/>
        <v>3769</v>
      </c>
      <c r="W39" s="39">
        <f t="shared" si="22"/>
        <v>5116</v>
      </c>
      <c r="X39" s="39">
        <f t="shared" si="22"/>
        <v>6110</v>
      </c>
      <c r="Y39" s="39">
        <f t="shared" si="22"/>
        <v>6328</v>
      </c>
      <c r="Z39" s="39">
        <f t="shared" si="22"/>
        <v>6778</v>
      </c>
      <c r="AA39" s="39">
        <f t="shared" si="22"/>
        <v>6257</v>
      </c>
      <c r="AB39" s="39">
        <f t="shared" si="22"/>
        <v>7510</v>
      </c>
      <c r="AC39" s="39">
        <f t="shared" si="22"/>
        <v>6479</v>
      </c>
      <c r="AD39" s="39">
        <f t="shared" si="22"/>
        <v>4840</v>
      </c>
      <c r="AE39" s="39">
        <f t="shared" si="22"/>
        <v>66212</v>
      </c>
      <c r="AF39" s="63">
        <f>SUM(AF4:AF38)</f>
        <v>0.99999999999999978</v>
      </c>
      <c r="AH39" s="61" t="s">
        <v>51</v>
      </c>
      <c r="AI39" s="39">
        <f>SUM(AI4:AI38)</f>
        <v>4999</v>
      </c>
      <c r="AJ39" s="39">
        <f t="shared" ref="AJ39:AU39" si="23">SUM(AJ4:AJ38)</f>
        <v>5784</v>
      </c>
      <c r="AK39" s="39">
        <f t="shared" si="23"/>
        <v>5795</v>
      </c>
      <c r="AL39" s="39">
        <f t="shared" si="23"/>
        <v>5507</v>
      </c>
      <c r="AM39" s="39">
        <f t="shared" si="23"/>
        <v>5875</v>
      </c>
      <c r="AN39" s="39">
        <f t="shared" si="23"/>
        <v>4879</v>
      </c>
      <c r="AO39" s="39">
        <f t="shared" si="23"/>
        <v>4509</v>
      </c>
      <c r="AP39" s="39">
        <f t="shared" si="23"/>
        <v>4284</v>
      </c>
      <c r="AQ39" s="39">
        <f t="shared" si="23"/>
        <v>4194</v>
      </c>
      <c r="AR39" s="39">
        <f t="shared" si="23"/>
        <v>4272</v>
      </c>
      <c r="AS39" s="39">
        <f t="shared" si="23"/>
        <v>4254</v>
      </c>
      <c r="AT39" s="39">
        <f t="shared" si="23"/>
        <v>3400</v>
      </c>
      <c r="AU39" s="39">
        <f t="shared" si="23"/>
        <v>57752</v>
      </c>
      <c r="AV39" s="96">
        <f>SUM(AV4:AV38)</f>
        <v>0.99999999999999989</v>
      </c>
      <c r="AX39" s="61" t="s">
        <v>51</v>
      </c>
      <c r="AY39" s="39">
        <f>SUM(AY4:AY38)</f>
        <v>3305</v>
      </c>
      <c r="AZ39" s="39">
        <f t="shared" ref="AZ39:BK39" si="24">SUM(AZ4:AZ38)</f>
        <v>2743</v>
      </c>
      <c r="BA39" s="39">
        <f t="shared" si="24"/>
        <v>3349</v>
      </c>
      <c r="BB39" s="39">
        <f t="shared" si="24"/>
        <v>3472</v>
      </c>
      <c r="BC39" s="39">
        <f t="shared" si="24"/>
        <v>4198</v>
      </c>
      <c r="BD39" s="39">
        <f t="shared" si="24"/>
        <v>5355</v>
      </c>
      <c r="BE39" s="39">
        <f t="shared" si="24"/>
        <v>5020</v>
      </c>
      <c r="BF39" s="39">
        <f t="shared" si="24"/>
        <v>3303</v>
      </c>
      <c r="BG39" s="39">
        <f t="shared" si="24"/>
        <v>2849</v>
      </c>
      <c r="BH39" s="39">
        <f t="shared" si="24"/>
        <v>3039</v>
      </c>
      <c r="BI39" s="39">
        <f t="shared" si="24"/>
        <v>2419</v>
      </c>
      <c r="BJ39" s="39">
        <f t="shared" si="24"/>
        <v>2197</v>
      </c>
      <c r="BK39" s="39">
        <f t="shared" si="24"/>
        <v>41249</v>
      </c>
      <c r="BL39" s="96">
        <f>SUM(BL4:BL38)</f>
        <v>1</v>
      </c>
      <c r="BN39" s="61" t="s">
        <v>51</v>
      </c>
      <c r="BO39" s="39">
        <f>SUM(BO4:BO38)</f>
        <v>2416</v>
      </c>
      <c r="BP39" s="39">
        <f t="shared" ref="BP39:BZ39" si="25">SUM(BP4:BP38)</f>
        <v>2682</v>
      </c>
      <c r="BQ39" s="39">
        <f t="shared" si="25"/>
        <v>3029</v>
      </c>
      <c r="BR39" s="39">
        <f t="shared" si="25"/>
        <v>2819</v>
      </c>
      <c r="BS39" s="39">
        <f t="shared" si="25"/>
        <v>2827</v>
      </c>
      <c r="BT39" s="39">
        <f t="shared" si="25"/>
        <v>2485</v>
      </c>
      <c r="BU39" s="39">
        <f t="shared" si="25"/>
        <v>2192</v>
      </c>
      <c r="BV39" s="39">
        <f t="shared" si="25"/>
        <v>1988</v>
      </c>
      <c r="BW39" s="39">
        <f t="shared" si="25"/>
        <v>1888</v>
      </c>
      <c r="BX39" s="39">
        <f t="shared" si="25"/>
        <v>1276</v>
      </c>
      <c r="BY39" s="39">
        <f t="shared" si="25"/>
        <v>3185</v>
      </c>
      <c r="BZ39" s="39">
        <f t="shared" si="25"/>
        <v>2636</v>
      </c>
      <c r="CA39" s="39">
        <f>SUM(CA4:CA38)</f>
        <v>29423</v>
      </c>
      <c r="CB39" s="63">
        <f>SUM(CB4:CB38)</f>
        <v>1.0000000000000002</v>
      </c>
      <c r="CC39" s="95"/>
      <c r="CD39" s="61" t="s">
        <v>51</v>
      </c>
      <c r="CE39" s="39">
        <f>SUM(CE4:CE38)</f>
        <v>2151</v>
      </c>
      <c r="CF39" s="39">
        <f t="shared" ref="CF39:CQ39" si="26">SUM(CF4:CF38)</f>
        <v>2062</v>
      </c>
      <c r="CG39" s="39">
        <f t="shared" si="26"/>
        <v>1973</v>
      </c>
      <c r="CH39" s="39">
        <f t="shared" si="26"/>
        <v>1785</v>
      </c>
      <c r="CI39" s="39">
        <f t="shared" si="26"/>
        <v>2580</v>
      </c>
      <c r="CJ39" s="39">
        <f t="shared" si="26"/>
        <v>1992</v>
      </c>
      <c r="CK39" s="39">
        <f t="shared" si="26"/>
        <v>1559</v>
      </c>
      <c r="CL39" s="39">
        <f t="shared" si="26"/>
        <v>1441</v>
      </c>
      <c r="CM39" s="39">
        <f t="shared" si="26"/>
        <v>1653</v>
      </c>
      <c r="CN39" s="39">
        <f t="shared" si="26"/>
        <v>2108</v>
      </c>
      <c r="CO39" s="39">
        <f t="shared" si="26"/>
        <v>1920</v>
      </c>
      <c r="CP39" s="39">
        <f t="shared" si="26"/>
        <v>1871</v>
      </c>
      <c r="CQ39" s="39">
        <f t="shared" si="26"/>
        <v>23095</v>
      </c>
      <c r="CR39" s="96">
        <f>SUM(CR4:CR38)</f>
        <v>0.99999999999999978</v>
      </c>
      <c r="CT39" s="61" t="s">
        <v>51</v>
      </c>
      <c r="CU39" s="39">
        <f>SUM(CU4:CU38)</f>
        <v>1794</v>
      </c>
      <c r="CV39" s="39">
        <f t="shared" ref="CV39:DG39" si="27">SUM(CV4:CV38)</f>
        <v>2653</v>
      </c>
      <c r="CW39" s="39">
        <f t="shared" si="27"/>
        <v>3054</v>
      </c>
      <c r="CX39" s="39">
        <f t="shared" si="27"/>
        <v>2651</v>
      </c>
      <c r="CY39" s="39">
        <f t="shared" si="27"/>
        <v>2825</v>
      </c>
      <c r="CZ39" s="39">
        <f t="shared" si="27"/>
        <v>2499</v>
      </c>
      <c r="DA39" s="39">
        <f t="shared" si="27"/>
        <v>2528</v>
      </c>
      <c r="DB39" s="39">
        <f t="shared" si="27"/>
        <v>2474</v>
      </c>
      <c r="DC39" s="39">
        <f t="shared" si="27"/>
        <v>2435</v>
      </c>
      <c r="DD39" s="39">
        <f t="shared" si="27"/>
        <v>2388</v>
      </c>
      <c r="DE39" s="39">
        <f t="shared" si="27"/>
        <v>2085</v>
      </c>
      <c r="DF39" s="39">
        <f t="shared" si="27"/>
        <v>2017</v>
      </c>
      <c r="DG39" s="39">
        <f t="shared" si="27"/>
        <v>29403</v>
      </c>
      <c r="DH39" s="96">
        <f>SUM(DH4:DH38)</f>
        <v>1</v>
      </c>
      <c r="DJ39" s="130" t="s">
        <v>51</v>
      </c>
      <c r="DK39" s="131">
        <f>SUM(DK4:DK38)</f>
        <v>1896</v>
      </c>
      <c r="DL39" s="131">
        <f t="shared" ref="DL39:DW39" si="28">SUM(DL4:DL38)</f>
        <v>2254</v>
      </c>
      <c r="DM39" s="131">
        <f t="shared" si="28"/>
        <v>1847</v>
      </c>
      <c r="DN39" s="131">
        <f t="shared" si="28"/>
        <v>1929</v>
      </c>
      <c r="DO39" s="131">
        <f t="shared" si="28"/>
        <v>2157</v>
      </c>
      <c r="DP39" s="131">
        <f t="shared" si="28"/>
        <v>1726</v>
      </c>
      <c r="DQ39" s="131">
        <f t="shared" si="28"/>
        <v>1828</v>
      </c>
      <c r="DR39" s="131">
        <f t="shared" si="28"/>
        <v>2255</v>
      </c>
      <c r="DS39" s="131">
        <f t="shared" si="28"/>
        <v>2076</v>
      </c>
      <c r="DT39" s="131">
        <f t="shared" si="28"/>
        <v>2295</v>
      </c>
      <c r="DU39" s="131">
        <f t="shared" si="28"/>
        <v>2115</v>
      </c>
      <c r="DV39" s="131">
        <f t="shared" si="28"/>
        <v>1842</v>
      </c>
      <c r="DW39" s="131">
        <f t="shared" si="28"/>
        <v>24220</v>
      </c>
      <c r="DX39" s="132">
        <f>SUM(DX4:DX38)</f>
        <v>1</v>
      </c>
      <c r="DZ39" s="130" t="s">
        <v>51</v>
      </c>
      <c r="EA39" s="131">
        <f>SUM(EA4:EA38)</f>
        <v>1666</v>
      </c>
      <c r="EB39" s="131">
        <f t="shared" ref="EB39:EM39" si="29">SUM(EB4:EB38)</f>
        <v>1421</v>
      </c>
      <c r="EC39" s="131">
        <f t="shared" si="29"/>
        <v>1856</v>
      </c>
      <c r="ED39" s="131">
        <f t="shared" si="29"/>
        <v>2161</v>
      </c>
      <c r="EE39" s="131">
        <f t="shared" si="29"/>
        <v>0</v>
      </c>
      <c r="EF39" s="131">
        <f t="shared" si="29"/>
        <v>0</v>
      </c>
      <c r="EG39" s="131">
        <f t="shared" si="29"/>
        <v>0</v>
      </c>
      <c r="EH39" s="131">
        <f t="shared" si="29"/>
        <v>0</v>
      </c>
      <c r="EI39" s="131">
        <f t="shared" si="29"/>
        <v>0</v>
      </c>
      <c r="EJ39" s="131">
        <f t="shared" si="29"/>
        <v>0</v>
      </c>
      <c r="EK39" s="131">
        <f t="shared" si="29"/>
        <v>0</v>
      </c>
      <c r="EL39" s="131">
        <f t="shared" si="29"/>
        <v>0</v>
      </c>
      <c r="EM39" s="131">
        <f t="shared" si="29"/>
        <v>7104</v>
      </c>
      <c r="EN39" s="132">
        <f>SUM(EN4:EN38)</f>
        <v>0.99999999999999989</v>
      </c>
    </row>
    <row r="40" spans="2:144" ht="15.75" thickTop="1" x14ac:dyDescent="0.25">
      <c r="O40" s="13"/>
      <c r="P40" s="13"/>
      <c r="AE40" s="13"/>
      <c r="AF40" s="13"/>
      <c r="AU40" s="13"/>
      <c r="AV40" s="13"/>
      <c r="CC40" s="95"/>
    </row>
    <row r="41" spans="2:144" x14ac:dyDescent="0.25">
      <c r="O41" s="13"/>
      <c r="P41" s="13"/>
      <c r="AE41" s="13"/>
      <c r="AF41" s="13"/>
      <c r="AU41" s="13"/>
      <c r="AV41" s="13"/>
      <c r="CC41" s="95"/>
    </row>
    <row r="42" spans="2:144" x14ac:dyDescent="0.25">
      <c r="O42" s="13"/>
      <c r="P42" s="13"/>
      <c r="AE42" s="13"/>
      <c r="AF42" s="13"/>
      <c r="AU42" s="13"/>
      <c r="AV42" s="13"/>
      <c r="CC42" s="95"/>
    </row>
    <row r="43" spans="2:144" x14ac:dyDescent="0.25">
      <c r="AE43" s="13"/>
      <c r="AF43" s="13"/>
      <c r="AU43" s="13"/>
      <c r="AV43" s="13"/>
    </row>
    <row r="44" spans="2:144" x14ac:dyDescent="0.25">
      <c r="AE44" s="13"/>
      <c r="AF44" s="13"/>
    </row>
  </sheetData>
  <mergeCells count="9">
    <mergeCell ref="DZ2:EN2"/>
    <mergeCell ref="B2:P2"/>
    <mergeCell ref="R2:AF2"/>
    <mergeCell ref="AH2:AV2"/>
    <mergeCell ref="DJ2:DX2"/>
    <mergeCell ref="CT2:DH2"/>
    <mergeCell ref="CD2:CR2"/>
    <mergeCell ref="BN2:CB2"/>
    <mergeCell ref="AX2:BL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Denúncias - UF e Mês</vt:lpstr>
      <vt:lpstr>Comparativo Anual</vt:lpstr>
      <vt:lpstr>Denúncias por Habitantes</vt:lpstr>
      <vt:lpstr>Violação - Ano - UF</vt:lpstr>
      <vt:lpstr>Perfil das vítimas - Mês</vt:lpstr>
      <vt:lpstr>Perfil das vítimas - UF</vt:lpstr>
      <vt:lpstr>Perfil dos suspeitos - Mês</vt:lpstr>
      <vt:lpstr>Perfil dos suspeitos - UF</vt:lpstr>
      <vt:lpstr>Relação suspeito x vítima - Mês</vt:lpstr>
      <vt:lpstr>Relação suspeito x vítima - UF</vt:lpstr>
      <vt:lpstr>Relação demandante e vítima-Mês</vt:lpstr>
      <vt:lpstr>Relação demandante e vítima-UF</vt:lpstr>
      <vt:lpstr>Local da violação - Mês</vt:lpstr>
      <vt:lpstr>Local da violação - UF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Tauana Almeida Siqueira</dc:creator>
  <cp:lastModifiedBy>Raiane Pereira Lira</cp:lastModifiedBy>
  <cp:lastPrinted>2013-01-16T16:26:43Z</cp:lastPrinted>
  <dcterms:created xsi:type="dcterms:W3CDTF">2013-01-02T13:34:47Z</dcterms:created>
  <dcterms:modified xsi:type="dcterms:W3CDTF">2019-09-03T22:03:19Z</dcterms:modified>
</cp:coreProperties>
</file>